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W\Nextcloud\Draft articles\2026\2026-06 Israel EU public procurement\Final data and information\"/>
    </mc:Choice>
  </mc:AlternateContent>
  <bookViews>
    <workbookView xWindow="0" yWindow="0" windowWidth="24000" windowHeight="7710"/>
  </bookViews>
  <sheets>
    <sheet name="Information" sheetId="34" r:id="rId1"/>
    <sheet name="All states" sheetId="1" r:id="rId2"/>
    <sheet name="Belgium" sheetId="7" r:id="rId3"/>
    <sheet name="Bulgaria" sheetId="30" r:id="rId4"/>
    <sheet name="Croatia" sheetId="8" r:id="rId5"/>
    <sheet name="Cyprus" sheetId="14" r:id="rId6"/>
    <sheet name="Czech Republic" sheetId="23" r:id="rId7"/>
    <sheet name="Democratic Republic of the Cong" sheetId="29" r:id="rId8"/>
    <sheet name="Denmark" sheetId="18" r:id="rId9"/>
    <sheet name="Estonia" sheetId="13" r:id="rId10"/>
    <sheet name="Finland" sheetId="9" r:id="rId11"/>
    <sheet name="France" sheetId="16" r:id="rId12"/>
    <sheet name="Italy" sheetId="12" r:id="rId13"/>
    <sheet name="Germany" sheetId="5" r:id="rId14"/>
    <sheet name="Greece" sheetId="27" r:id="rId15"/>
    <sheet name="Hungary" sheetId="32" r:id="rId16"/>
    <sheet name="Ireland" sheetId="31" r:id="rId17"/>
    <sheet name="Israel" sheetId="24" r:id="rId18"/>
    <sheet name="Israel - Palestinian territorie" sheetId="33" r:id="rId19"/>
    <sheet name="Latvia" sheetId="22" r:id="rId20"/>
    <sheet name="Lithuania" sheetId="15" r:id="rId21"/>
    <sheet name="Malta" sheetId="25" r:id="rId22"/>
    <sheet name="Netherlands" sheetId="10" r:id="rId23"/>
    <sheet name="Norway" sheetId="21" r:id="rId24"/>
    <sheet name="Poland" sheetId="17" r:id="rId25"/>
    <sheet name="Portugal" sheetId="19" r:id="rId26"/>
    <sheet name="Romania" sheetId="6" r:id="rId27"/>
    <sheet name="Slovenia" sheetId="26" r:id="rId28"/>
    <sheet name="Spain" sheetId="11" r:id="rId29"/>
    <sheet name="Sweden" sheetId="20" r:id="rId30"/>
    <sheet name="UK" sheetId="28" r:id="rId31"/>
    <sheet name="Currencies" sheetId="4" r:id="rId3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27" l="1"/>
  <c r="K6" i="26"/>
  <c r="K4" i="24"/>
  <c r="K5" i="26"/>
  <c r="K4" i="26"/>
  <c r="K39" i="5"/>
  <c r="K3" i="27"/>
  <c r="K23" i="6"/>
  <c r="K22" i="6"/>
  <c r="K21" i="6"/>
  <c r="K20" i="6"/>
  <c r="K19" i="6"/>
  <c r="K18" i="6"/>
  <c r="K17" i="6"/>
  <c r="K16" i="6"/>
  <c r="K15" i="6"/>
  <c r="K14" i="6"/>
  <c r="K13" i="6"/>
  <c r="K12" i="6"/>
  <c r="K8" i="7"/>
  <c r="K7" i="7"/>
  <c r="K6" i="7"/>
  <c r="K5" i="7"/>
  <c r="K12" i="18"/>
  <c r="K2" i="33"/>
  <c r="K8" i="15"/>
  <c r="K7" i="16"/>
  <c r="K13" i="12"/>
  <c r="K11" i="6"/>
  <c r="K10" i="6"/>
  <c r="K9" i="6"/>
  <c r="K8" i="6"/>
  <c r="K7" i="6"/>
  <c r="K6" i="6"/>
  <c r="K43" i="32"/>
  <c r="K42" i="32"/>
  <c r="K41" i="32"/>
  <c r="K40" i="32"/>
  <c r="K39" i="32"/>
  <c r="K3" i="26"/>
  <c r="K38" i="5"/>
  <c r="K37" i="5"/>
  <c r="K36" i="5"/>
  <c r="K35" i="5"/>
  <c r="K16" i="11"/>
  <c r="K37" i="32"/>
  <c r="K34" i="5"/>
  <c r="K34" i="32"/>
  <c r="K33" i="5"/>
  <c r="K32" i="5"/>
  <c r="K33" i="32"/>
  <c r="K32" i="32"/>
  <c r="K31" i="32"/>
  <c r="K31" i="5"/>
  <c r="K15" i="11"/>
  <c r="K30" i="32"/>
  <c r="K14" i="11"/>
  <c r="K29" i="32"/>
  <c r="K28" i="32"/>
  <c r="K27" i="32"/>
  <c r="K26" i="32"/>
  <c r="K25" i="32"/>
  <c r="K24" i="32"/>
  <c r="K23" i="32"/>
  <c r="K30" i="5"/>
  <c r="K22" i="32"/>
  <c r="K21" i="32"/>
  <c r="K29" i="5"/>
  <c r="K20" i="32"/>
  <c r="K28" i="5"/>
  <c r="K18" i="32"/>
  <c r="K17" i="32"/>
  <c r="K16" i="32"/>
  <c r="K15" i="32"/>
  <c r="K14" i="32"/>
  <c r="K13" i="32"/>
  <c r="K12" i="32"/>
  <c r="K11" i="32"/>
  <c r="K10" i="32"/>
  <c r="K9" i="32"/>
  <c r="K27" i="5"/>
  <c r="K13" i="11"/>
  <c r="K8" i="32"/>
  <c r="K7" i="32"/>
  <c r="K26" i="5"/>
  <c r="K6" i="32"/>
  <c r="K5" i="32"/>
  <c r="K4" i="32"/>
  <c r="K12" i="11"/>
  <c r="K25" i="5"/>
  <c r="K24" i="5"/>
  <c r="K23" i="5"/>
  <c r="K3" i="32"/>
  <c r="K2" i="32"/>
  <c r="K22" i="5"/>
  <c r="K21" i="5"/>
  <c r="K5" i="6"/>
  <c r="K12" i="13"/>
  <c r="K11" i="17"/>
  <c r="K6" i="16"/>
  <c r="K20" i="5"/>
  <c r="K10" i="17"/>
  <c r="K11" i="13"/>
  <c r="K7" i="10"/>
  <c r="K10" i="13"/>
  <c r="K12" i="12"/>
  <c r="K19" i="5"/>
  <c r="K2" i="31"/>
  <c r="K11" i="12"/>
  <c r="K11" i="11"/>
  <c r="K10" i="12"/>
  <c r="K2" i="30"/>
  <c r="K18" i="5"/>
  <c r="K17" i="5"/>
  <c r="K2" i="29"/>
  <c r="K2" i="28"/>
  <c r="K8" i="8"/>
  <c r="K7" i="25"/>
  <c r="K9" i="17"/>
  <c r="K6" i="25"/>
  <c r="K3" i="21"/>
  <c r="K2" i="27"/>
  <c r="K6" i="19"/>
  <c r="K5" i="25"/>
  <c r="K11" i="18"/>
  <c r="K10" i="14"/>
  <c r="K4" i="6"/>
  <c r="K16" i="5"/>
  <c r="K15" i="5"/>
  <c r="K14" i="5"/>
  <c r="K7" i="8"/>
  <c r="K10" i="18"/>
  <c r="K9" i="14"/>
  <c r="K4" i="7"/>
  <c r="K8" i="14"/>
  <c r="K3" i="23"/>
  <c r="K4" i="25"/>
  <c r="K3" i="25"/>
  <c r="K6" i="10"/>
  <c r="K2" i="26"/>
  <c r="K9" i="18"/>
  <c r="K9" i="13"/>
  <c r="K13" i="5"/>
  <c r="K12" i="5"/>
  <c r="K10" i="11"/>
  <c r="K9" i="11"/>
  <c r="K3" i="24"/>
  <c r="K11" i="5"/>
  <c r="K2" i="25"/>
  <c r="K2" i="24"/>
  <c r="K8" i="18"/>
  <c r="K10" i="5"/>
  <c r="K8" i="11"/>
  <c r="K7" i="18"/>
  <c r="K7" i="11"/>
  <c r="K3" i="7"/>
  <c r="K6" i="8"/>
  <c r="K5" i="10"/>
  <c r="K9" i="12"/>
  <c r="K2" i="23"/>
  <c r="K5" i="9"/>
  <c r="K8" i="17"/>
  <c r="K8" i="13"/>
  <c r="K9" i="5"/>
  <c r="K8" i="5"/>
  <c r="K3" i="20"/>
  <c r="K4" i="9"/>
  <c r="K7" i="14"/>
  <c r="K7" i="13"/>
  <c r="K6" i="14"/>
  <c r="K7" i="17"/>
  <c r="K6" i="17"/>
  <c r="K5" i="19"/>
  <c r="K4" i="19"/>
  <c r="K6" i="13"/>
  <c r="K4" i="10"/>
  <c r="K5" i="16"/>
  <c r="K8" i="12"/>
  <c r="K5" i="17"/>
  <c r="K3" i="6"/>
  <c r="K2" i="22"/>
  <c r="K7" i="15"/>
  <c r="K4" i="16"/>
  <c r="K2" i="21"/>
  <c r="K6" i="15"/>
  <c r="K3" i="10"/>
  <c r="K6" i="18"/>
  <c r="K5" i="18"/>
  <c r="K4" i="18"/>
  <c r="K5" i="15"/>
  <c r="K5" i="13"/>
  <c r="K3" i="19"/>
  <c r="K7" i="5"/>
  <c r="K6" i="11"/>
  <c r="K2" i="20"/>
  <c r="K7" i="12"/>
  <c r="K6" i="12"/>
  <c r="K5" i="12"/>
  <c r="K6" i="5"/>
  <c r="K3" i="18"/>
  <c r="K3" i="9"/>
  <c r="K4" i="15"/>
  <c r="K4" i="17"/>
  <c r="K5" i="14"/>
  <c r="K5" i="5"/>
  <c r="K2" i="19"/>
  <c r="K5" i="11"/>
  <c r="K4" i="14"/>
  <c r="K3" i="14"/>
  <c r="K3" i="15"/>
  <c r="K3" i="17"/>
  <c r="K2" i="18"/>
  <c r="K3" i="16"/>
  <c r="K4" i="12"/>
  <c r="K4" i="13"/>
  <c r="K3" i="13"/>
  <c r="K2" i="17"/>
  <c r="K5" i="8"/>
  <c r="K4" i="11"/>
  <c r="K4" i="8"/>
  <c r="K2" i="16"/>
  <c r="K2" i="15"/>
  <c r="K2" i="14"/>
  <c r="K2" i="13"/>
  <c r="K3" i="11"/>
  <c r="K3" i="12"/>
  <c r="K2" i="12"/>
  <c r="K2" i="11"/>
  <c r="K2" i="10"/>
  <c r="K2" i="9"/>
  <c r="K4" i="5"/>
  <c r="K3" i="8"/>
  <c r="K2" i="8"/>
  <c r="K2" i="7"/>
  <c r="K3" i="5"/>
  <c r="K2" i="6"/>
  <c r="K2" i="5"/>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6" i="1"/>
  <c r="K194" i="1"/>
  <c r="K192" i="1"/>
  <c r="K191" i="1"/>
  <c r="K190" i="1"/>
  <c r="K189" i="1"/>
  <c r="K188" i="1"/>
  <c r="K187" i="1"/>
  <c r="K186" i="1"/>
  <c r="K185" i="1"/>
  <c r="K184" i="1"/>
  <c r="K183" i="1"/>
  <c r="K182" i="1"/>
  <c r="K181" i="1"/>
  <c r="K180" i="1"/>
  <c r="K179" i="1"/>
  <c r="K178" i="1"/>
  <c r="K177" i="1"/>
  <c r="K176" i="1"/>
  <c r="K175" i="1"/>
  <c r="K174" i="1"/>
  <c r="K173" i="1"/>
  <c r="K172" i="1"/>
  <c r="K171" i="1"/>
  <c r="K170"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<sst xmlns="http://schemas.openxmlformats.org/spreadsheetml/2006/main" count="5423" uniqueCount="1214">
  <si>
    <t>URL</t>
  </si>
  <si>
    <t>Contract ID</t>
  </si>
  <si>
    <t>Type of notice</t>
  </si>
  <si>
    <t>Category</t>
  </si>
  <si>
    <t>Subject</t>
  </si>
  <si>
    <t>Country</t>
  </si>
  <si>
    <t>Contractor</t>
  </si>
  <si>
    <t>Buyer</t>
  </si>
  <si>
    <t>Value (original)</t>
  </si>
  <si>
    <t>Currency</t>
  </si>
  <si>
    <t>Value (EUR)</t>
  </si>
  <si>
    <t>Date</t>
  </si>
  <si>
    <t>EU funds?</t>
  </si>
  <si>
    <t>EU funds used</t>
  </si>
  <si>
    <t>Notes</t>
  </si>
  <si>
    <t xml:space="preserve">https://ted.europa.eu/en/notice/-/detail/494149-2022 </t>
  </si>
  <si>
    <t>CON001</t>
  </si>
  <si>
    <t>Result</t>
  </si>
  <si>
    <t>Air filters</t>
  </si>
  <si>
    <t>6001742383-BAAINBw E2.1 ABC-Filter und Zubehör Firma Beth El</t>
  </si>
  <si>
    <t>Germany</t>
  </si>
  <si>
    <t>Beth-El Zikhron Yaaqov Industries Ltd</t>
  </si>
  <si>
    <t>Bundesamt für Ausrüstung, Informationstechnik und Nutzung der Bundeswehr</t>
  </si>
  <si>
    <t>EUR</t>
  </si>
  <si>
    <t>N</t>
  </si>
  <si>
    <t xml:space="preserve">https://ted.europa.eu/en/notice/-/detail/023419-2022 </t>
  </si>
  <si>
    <t>CON002</t>
  </si>
  <si>
    <t xml:space="preserve">Result </t>
  </si>
  <si>
    <t>Magnetrons</t>
  </si>
  <si>
    <t>INSTALAȚIE DEPUNERI STRATURI SUBȚIRI PRIN PULVERIZARE MAGNETRON</t>
  </si>
  <si>
    <t>Romania</t>
  </si>
  <si>
    <t>VST services Ltd., APEL LASER</t>
  </si>
  <si>
    <t>INSTITUTUL NATIONAL DE CERCETARE-DEZVOLTARE PENTRU FIZICA LASERILOR, PLASMEI SI RADIATIEI</t>
  </si>
  <si>
    <t>RON</t>
  </si>
  <si>
    <t>Y</t>
  </si>
  <si>
    <t>POC 2014-2020, Axa Prioritara 1 (Cercetare, Dezvoltare tehnologica si inovare (CDI) in sprijinul competitivitatii economice si dezvoltarii afacerilor, Actiunea 1.1.1 – Mari infrastructuri de CD</t>
  </si>
  <si>
    <t xml:space="preserve">https://ted.europa.eu/en/notice/-/detail/007597-2022 </t>
  </si>
  <si>
    <t>CON003</t>
  </si>
  <si>
    <t>Direct award preannouncement</t>
  </si>
  <si>
    <t>Electronic integrated circuits and microassemblies</t>
  </si>
  <si>
    <t>SWIR Detektor</t>
  </si>
  <si>
    <t>SCD SemiConductor Devices</t>
  </si>
  <si>
    <t>Deutsches Zentrum für Luft- und Raumfahrt e. V.</t>
  </si>
  <si>
    <t>USD</t>
  </si>
  <si>
    <t xml:space="preserve">https://ted.europa.eu/en/notice/-/detail/053454-2022 </t>
  </si>
  <si>
    <t>CON004</t>
  </si>
  <si>
    <t>Weapons, ammunition and associated parts</t>
  </si>
  <si>
    <t>Acquisition de munitions 12,7 mm Ball Reduce Range</t>
  </si>
  <si>
    <t>Belgium</t>
  </si>
  <si>
    <t>IMI Systems Ltd</t>
  </si>
  <si>
    <t>MRMP-L/A - Direction Générale Material Resources - Division Marchés Publics - Section Land Systems - Sous-section Acquisition</t>
  </si>
  <si>
    <t>N/A</t>
  </si>
  <si>
    <t xml:space="preserve">https://ted.europa.eu/en/notice/-/detail/002015-2022 </t>
  </si>
  <si>
    <t>CON005</t>
  </si>
  <si>
    <t>Simulator za DUOS UT30MK2 CRO ugrađenu na BOV Patria 30L CRO</t>
  </si>
  <si>
    <t>Croatia</t>
  </si>
  <si>
    <t>Elbit Systems Land and C4l Ltd</t>
  </si>
  <si>
    <t>MINISTARSTVO OBRANE</t>
  </si>
  <si>
    <t>HRK</t>
  </si>
  <si>
    <t xml:space="preserve">https://ted.europa.eu/en/notice/-/detail/002016-2022 </t>
  </si>
  <si>
    <t>CON006</t>
  </si>
  <si>
    <t>DUOS 30 mm s POVRS UT30MK2 CRO ugrađenim na BOV Patria CRO</t>
  </si>
  <si>
    <t xml:space="preserve">https://ted.europa.eu/en/notice/-/detail/030910-2022 </t>
  </si>
  <si>
    <t>CON007</t>
  </si>
  <si>
    <t>Security, fire-fighting, police and defence equipment</t>
  </si>
  <si>
    <t>Ergänzungsbeschaffung Laser Designator Pods (LDP III)</t>
  </si>
  <si>
    <t>Rafael Advanced Defence Systems Ltd</t>
  </si>
  <si>
    <t>No actual details about value of the contract except citing lowest price</t>
  </si>
  <si>
    <t xml:space="preserve">https://ted.europa.eu/en/notice/-/detail/065882-2022 </t>
  </si>
  <si>
    <t>CON008</t>
  </si>
  <si>
    <t>Apparatus for sound, video-recording and reproduction</t>
  </si>
  <si>
    <t>Poliisihallituksen ja General Robotics Oy:n välinen tiedustelurobottien huoltosopimus</t>
  </si>
  <si>
    <t>Finland</t>
  </si>
  <si>
    <t>General Robotics Ltd</t>
  </si>
  <si>
    <t>Poliisihallitus</t>
  </si>
  <si>
    <t xml:space="preserve">https://ted.europa.eu/en/notice/-/detail/078156-2022 </t>
  </si>
  <si>
    <t>CON009</t>
  </si>
  <si>
    <t>SPIKE LR 2 / Inruil oude GILL raketten</t>
  </si>
  <si>
    <t>Netherlands</t>
  </si>
  <si>
    <t>Ministerie van Defensie</t>
  </si>
  <si>
    <t xml:space="preserve">https://ted.europa.eu/en/notice/-/detail/020713-2022 </t>
  </si>
  <si>
    <t>CON010</t>
  </si>
  <si>
    <t>IT services: consulting, software development, Internet and support</t>
  </si>
  <si>
    <t>Servicio de enriquecimiento de videos</t>
  </si>
  <si>
    <t>Spain</t>
  </si>
  <si>
    <t>Web Spark Ltd</t>
  </si>
  <si>
    <t xml:space="preserve">Dirección de Compras de la Corporación de Radio y Televisión Española S.A. </t>
  </si>
  <si>
    <t xml:space="preserve">https://ted.europa.eu/en/notice/-/detail/022430-2022 </t>
  </si>
  <si>
    <t>CON011</t>
  </si>
  <si>
    <t>Explosives</t>
  </si>
  <si>
    <t>Manufatti esplosivi dell’Arma del Genio</t>
  </si>
  <si>
    <t>Italy</t>
  </si>
  <si>
    <t>MINISTERO DELLA DIFESA</t>
  </si>
  <si>
    <t>Date of notice dispatch, not contract conclusion (which is not listed)</t>
  </si>
  <si>
    <t xml:space="preserve">https://ted.europa.eu/en/notice/-/detail/111446-2023 </t>
  </si>
  <si>
    <t>CON012</t>
  </si>
  <si>
    <t>Anti-tank guided missiles</t>
  </si>
  <si>
    <t>Materiali del sistema d’arma SPIKE per le esigenze del GOI - MMI</t>
  </si>
  <si>
    <t xml:space="preserve">https://ted.europa.eu/en/notice/-/detail/023275-2022 </t>
  </si>
  <si>
    <t>CON013</t>
  </si>
  <si>
    <t>Software package and information systems</t>
  </si>
  <si>
    <t>Arrendamiento de la licencia para software geneyx analysis para la Unidad de Diagnóstico Molecular y Genética Clinica del Hospital Universitario Son Espases, dependiente del Servei de Salut de les Illes Balears</t>
  </si>
  <si>
    <t>Geneyx Genomex Ltd</t>
  </si>
  <si>
    <t>Servicio de Salud de las Illes Balears</t>
  </si>
  <si>
    <t xml:space="preserve">https://ted.europa.eu/en/notice/-/detail/064826-2022 </t>
  </si>
  <si>
    <t>CON014</t>
  </si>
  <si>
    <t>Parts of light firearms</t>
  </si>
  <si>
    <t>Automaatide punatäppsihikud</t>
  </si>
  <si>
    <t>Estonia</t>
  </si>
  <si>
    <t>Meprolight Ltd</t>
  </si>
  <si>
    <t>Riigi Kaitseinvesteeringute Keskus</t>
  </si>
  <si>
    <t xml:space="preserve">https://ted.europa.eu/en/notice/-/detail/054274-2022 </t>
  </si>
  <si>
    <t>CON015</t>
  </si>
  <si>
    <t>Unmanned aerial vehicles</t>
  </si>
  <si>
    <t>Supply of 1 Unmanned Aerial Vehicle and relevant equipment</t>
  </si>
  <si>
    <t>Cyprus</t>
  </si>
  <si>
    <t>Aeronautics Ltd</t>
  </si>
  <si>
    <t xml:space="preserve">MINISTRY OF TRANSPORT, COMMUNICATIONS AND WORKS </t>
  </si>
  <si>
    <t>Internal Security Fund - Borders and Visa</t>
  </si>
  <si>
    <t xml:space="preserve">https://ted.europa.eu/en/notice/-/detail/547643-2022 </t>
  </si>
  <si>
    <t>CON016</t>
  </si>
  <si>
    <t>Network equipment</t>
  </si>
  <si>
    <t>Optinių signalų sutankinimo įranga (DWDM) ir licencijos</t>
  </si>
  <si>
    <t>Lithuania</t>
  </si>
  <si>
    <t>ECI Telecom LTD</t>
  </si>
  <si>
    <t>VšĮ Kauno technologijos universitetas</t>
  </si>
  <si>
    <t xml:space="preserve">https://ted.europa.eu/en/notice/-/detail/243768-2022 </t>
  </si>
  <si>
    <t>CON017</t>
  </si>
  <si>
    <t>developpement, mise en Oeuvre, execution et maintenance du systeme de mobilite integree modalis lot 2 : MAAS</t>
  </si>
  <si>
    <t>France</t>
  </si>
  <si>
    <t>moovit App Global Ltd</t>
  </si>
  <si>
    <t xml:space="preserve">synd mixte intermodal nouv aquit smina </t>
  </si>
  <si>
    <t>Le contrat est susceptible de faire l'objet de financements FEDER. Il est également financé par le budget propre du syndicat mixte Nouvelle-Aquitaine mobilités.</t>
  </si>
  <si>
    <t xml:space="preserve">https://ted.europa.eu/en/notice/-/detail/232811-2022 </t>
  </si>
  <si>
    <t>CON018</t>
  </si>
  <si>
    <t xml:space="preserve">Surveillance and security systems and devices </t>
  </si>
  <si>
    <t>NAJAM OPREME I USLUGA ZA ELEKTRONIČKI NADZOR U OKVIRU PROJEKTA JAČANJE ZAŠTITE LJUDSKIH PRAVA I JAVNE SIGURNOSTI KROZ UNAPRJEĐENJE KAPACITETA PROBACIJSKE SLUŽBE</t>
  </si>
  <si>
    <t>SuperCom Ltd</t>
  </si>
  <si>
    <t>Ministarstvo pravosuđa i uprave</t>
  </si>
  <si>
    <t xml:space="preserve">https://ted.europa.eu/en/notice/-/detail/304684-2022 </t>
  </si>
  <si>
    <t>CON019</t>
  </si>
  <si>
    <t>Rifles</t>
  </si>
  <si>
    <t xml:space="preserve">Suministro de un mínimo de 3.500 fusiles de asalto calibre 5,56 x 45 mm para dotar a personal de diversas Unidades de la Guardia Civil. </t>
  </si>
  <si>
    <t>EMTAN – KARMIEL LTD</t>
  </si>
  <si>
    <t>Jefatura de Asuntos Económicos de la Guardia Civil</t>
  </si>
  <si>
    <t xml:space="preserve">https://ted.europa.eu/en/notice/-/detail/383981-2022 </t>
  </si>
  <si>
    <t>CON020</t>
  </si>
  <si>
    <t>Small animals</t>
  </si>
  <si>
    <t>Sterilizirane kukuljice sredozemne voćne muhe (Ceratitis capitata</t>
  </si>
  <si>
    <t>Biobee Sde Eliyahu Ltd</t>
  </si>
  <si>
    <t>Hrvatska agencija za poljoprivredu i hranu</t>
  </si>
  <si>
    <t xml:space="preserve">https://ted.europa.eu/en/notice/-/detail/370187-2022 </t>
  </si>
  <si>
    <t>CON021</t>
  </si>
  <si>
    <t>Recruitement services</t>
  </si>
  <si>
    <t>Usługa rekrutacji kandydatów na studia prowadzone w Śląskim Uniwersytecie Medycznym w Katowicach w języku angielskim na kierunkach lekarskim, lekarsko-dentystycznym oraz zdrowie publiczne IIo</t>
  </si>
  <si>
    <t>Poland</t>
  </si>
  <si>
    <t>Shalomedic by Meytal Corcos</t>
  </si>
  <si>
    <t>ŚLĄSKI UNIWERSYTET MEDYCZNY W KATOWICACH</t>
  </si>
  <si>
    <t>PLN</t>
  </si>
  <si>
    <t xml:space="preserve">https://ted.europa.eu/en/notice/-/detail/430929-2022 </t>
  </si>
  <si>
    <t>CON022</t>
  </si>
  <si>
    <t>Firearms</t>
  </si>
  <si>
    <t>5,56mm Negev ja 5,56mm Galil elutsükli tagamine</t>
  </si>
  <si>
    <t>IWI</t>
  </si>
  <si>
    <t xml:space="preserve">https://ted.europa.eu/en/notice/-/detail/551367-2022 </t>
  </si>
  <si>
    <t>CON023</t>
  </si>
  <si>
    <t>Repair and maintenance services of weapon systems</t>
  </si>
  <si>
    <t>Punatäppsihikute elutsükkel</t>
  </si>
  <si>
    <t xml:space="preserve">https://ted.europa.eu/en/notice/-/detail/379081-2022 </t>
  </si>
  <si>
    <t>CON024</t>
  </si>
  <si>
    <t>Diffraction apparatus</t>
  </si>
  <si>
    <t>FORNITURA DI UN SISTEMA DI DIFFRAZIONE A RAGGI X AD ALTA RISOLUZIONE ANGOLARE (HR-XRD)</t>
  </si>
  <si>
    <t>BRUKER TECHNOLOGIES LTD</t>
  </si>
  <si>
    <t>Istituto Nanoscienze del Consiglio Nazionale delle Ricerche</t>
  </si>
  <si>
    <t xml:space="preserve">https://ted.europa.eu/en/notice/-/detail/068077-2023 </t>
  </si>
  <si>
    <t>CON025</t>
  </si>
  <si>
    <t>Business transaction and personal business software package</t>
  </si>
  <si>
    <t>outil D'Analyses impacts, de tests des solutions sap et de recettes logicielles</t>
  </si>
  <si>
    <t>panaya ltd</t>
  </si>
  <si>
    <t>etablissement Français du Sang</t>
  </si>
  <si>
    <t xml:space="preserve">https://ted.europa.eu/en/notice/-/detail/441099-2022 </t>
  </si>
  <si>
    <t>CON026</t>
  </si>
  <si>
    <t>Laboratory, optical and precision equipments (excl. glasses)</t>
  </si>
  <si>
    <t>Indkøb af højeffektlaser med dynamisk strålemønster</t>
  </si>
  <si>
    <t>Denmark</t>
  </si>
  <si>
    <t>Civan Advanced Technologies Ltd</t>
  </si>
  <si>
    <t>Aalborg Universitet</t>
  </si>
  <si>
    <t>DKK</t>
  </si>
  <si>
    <t xml:space="preserve">https://ted.europa.eu/en/notice/-/detail/492555-2022 </t>
  </si>
  <si>
    <t>CON027</t>
  </si>
  <si>
    <t>Supervision of building work</t>
  </si>
  <si>
    <t>Pełnienie funkcji Inżyniera Kontraktu wraz z usługą odbioru i weryfikacji dokumentacji projektowej dla Budynku ECFC realizowanego w ramach Inwestycji na lata 2022-2026</t>
  </si>
  <si>
    <t>TNM Limited, Bico Group Sp. z o.o.</t>
  </si>
  <si>
    <t>Europejskie Centrum Filmowe CAMERIMAGE</t>
  </si>
  <si>
    <t>TNM is based in Israel</t>
  </si>
  <si>
    <t xml:space="preserve">https://ted.europa.eu/en/notice/-/detail/515999-2022 </t>
  </si>
  <si>
    <t>CON028</t>
  </si>
  <si>
    <t>Software-related services</t>
  </si>
  <si>
    <t>Išmaniųjų TV aplikacijų kūrimo platformos paslaugos</t>
  </si>
  <si>
    <t>Applicaster LTD</t>
  </si>
  <si>
    <t xml:space="preserve">VšĮ Lietuvos nacionalinis radijas ir televizija </t>
  </si>
  <si>
    <t xml:space="preserve">https://ted.europa.eu/en/notice/-/detail/650429-2022 </t>
  </si>
  <si>
    <t>CON029</t>
  </si>
  <si>
    <t>Rubber inner tubes, treads and flaps</t>
  </si>
  <si>
    <t>Προμήθεια 23.000 Πελμάτων των Ερπυστριών των Αρμάτων Τ-80 &amp; BREM-80.</t>
  </si>
  <si>
    <t>TAMOR S.M.R. LTD</t>
  </si>
  <si>
    <t>Υπουργείο Άμυνας</t>
  </si>
  <si>
    <t xml:space="preserve">https://ted.europa.eu/en/notice/-/detail/559412-2022 </t>
  </si>
  <si>
    <t>CON030</t>
  </si>
  <si>
    <t>Radar spare parts and accessories</t>
  </si>
  <si>
    <t>F.D 49/2022 for the supply of spare parts of the Advance Coastal Surveillance System (ACSS) for Cyprus Port and Marine Police</t>
  </si>
  <si>
    <t>IAI Elta Systems Ltd</t>
  </si>
  <si>
    <t>Cyprus Police</t>
  </si>
  <si>
    <t xml:space="preserve">https://ted.europa.eu/en/notice/-/detail/632614-2022 </t>
  </si>
  <si>
    <t>CON031</t>
  </si>
  <si>
    <t>Shells</t>
  </si>
  <si>
    <t>Adquisición Disparos Apfsds-T 120 Mm Leopardo</t>
  </si>
  <si>
    <t>Jefatura de Asuntos Económicos del Mando de Apoyo Logístico</t>
  </si>
  <si>
    <t xml:space="preserve">https://ted.europa.eu/en/notice/-/detail/035964-2023 </t>
  </si>
  <si>
    <t>CON032</t>
  </si>
  <si>
    <t>Aircraft equipment</t>
  </si>
  <si>
    <t>Upgrade do Sistema RWR DAS AERONAVES F-16 MLU</t>
  </si>
  <si>
    <t>Portugal</t>
  </si>
  <si>
    <t>Elbit Systems EW and Sigint - ELISRA Ltd</t>
  </si>
  <si>
    <t>Estado Maior da Força Aérea</t>
  </si>
  <si>
    <t xml:space="preserve">https://ted.europa.eu/en/notice/-/detail/657882-2022 </t>
  </si>
  <si>
    <t>CON033</t>
  </si>
  <si>
    <t>Betrieb einer Sicherheitsanalyseplattform</t>
  </si>
  <si>
    <t>XM CYBER LTD</t>
  </si>
  <si>
    <t xml:space="preserve">HPA Hamburg Port Authority AöR </t>
  </si>
  <si>
    <t>Value not listed</t>
  </si>
  <si>
    <t xml:space="preserve">https://ted.europa.eu/en/notice/-/detail/160759-2023 </t>
  </si>
  <si>
    <t>CON034</t>
  </si>
  <si>
    <t xml:space="preserve">https://ted.europa.eu/en/notice/-/detail/693366-2022 </t>
  </si>
  <si>
    <t>CON035</t>
  </si>
  <si>
    <t>Flight simulators</t>
  </si>
  <si>
    <t>Taktyczny system symulatorowy symulacji lotów samolotów F-16 C/D Block 52+</t>
  </si>
  <si>
    <t>Elbit Systems Ltd</t>
  </si>
  <si>
    <t>AGENCJA UZBROJENIA</t>
  </si>
  <si>
    <t xml:space="preserve">https://ted.europa.eu/en/notice/-/detail/704634-2022 </t>
  </si>
  <si>
    <t>CON036</t>
  </si>
  <si>
    <t>ECI Telecom Ltd</t>
  </si>
  <si>
    <t xml:space="preserve">https://ted.europa.eu/en/notice/-/detail/717734-2022 </t>
  </si>
  <si>
    <t>CON037</t>
  </si>
  <si>
    <t>VIESTINTÄVERKON LAITTEIDEN YLLÄPITO JA HANKINTA</t>
  </si>
  <si>
    <t>Puolustusvoimien logistiikkalaitos</t>
  </si>
  <si>
    <t>Notice covers two lots and does not show precise award price, figure included here are the two lowest value bids added together (3,122,590.59 EUR + 1 EUR)</t>
  </si>
  <si>
    <t xml:space="preserve">https://ted.europa.eu/en/notice/-/detail/195736-2023 </t>
  </si>
  <si>
    <t>CON038</t>
  </si>
  <si>
    <t>Measuring and control equipment</t>
  </si>
  <si>
    <t>Acquisition of a Quantum Orchestration Platform</t>
  </si>
  <si>
    <t>Quantum Machines</t>
  </si>
  <si>
    <t>University of Copenhagen</t>
  </si>
  <si>
    <t xml:space="preserve">https://ted.europa.eu/en/notice/-/detail/002376-2023 </t>
  </si>
  <si>
    <t>CON039</t>
  </si>
  <si>
    <t>Government services</t>
  </si>
  <si>
    <t>Fortführung einer Wirtschaftsrepräsentanz in Israel mit dem Standort Tel Aviv</t>
  </si>
  <si>
    <t>Deutsch-Israelische Industrie- und Handelskammer</t>
  </si>
  <si>
    <t>Ministerium für Wirtschaft, Verkehr, Landwirtschaft und Weinbau</t>
  </si>
  <si>
    <t xml:space="preserve">https://ted.europa.eu/en/notice/-/detail/002445-2023 </t>
  </si>
  <si>
    <t>CON040</t>
  </si>
  <si>
    <t>Ammunition</t>
  </si>
  <si>
    <t>COLPI COMPLETI CAL 120X570 HE MP-T M339 TP-T E M303</t>
  </si>
  <si>
    <t xml:space="preserve">https://ted.europa.eu/en/notice/-/detail/027069-2023 </t>
  </si>
  <si>
    <t>CON041</t>
  </si>
  <si>
    <t>Mainframe operating system software package</t>
  </si>
  <si>
    <t>Acquisizione di licenze d'uso e servizi di manutenzione del prodotto "Log-on NV FTP"</t>
  </si>
  <si>
    <t>LOG-ON SOFTWARE LTD</t>
  </si>
  <si>
    <t>Banca d'Italia</t>
  </si>
  <si>
    <t xml:space="preserve">https://ted.europa.eu/en/notice/-/detail/007250-2023 </t>
  </si>
  <si>
    <t>CON042</t>
  </si>
  <si>
    <t>Parti di ricambio sistema d'arma SPIKE</t>
  </si>
  <si>
    <t xml:space="preserve">https://ted.europa.eu/en/notice/-/detail/079732-2023 </t>
  </si>
  <si>
    <t>CON043</t>
  </si>
  <si>
    <t>Military vehicles and associated parts</t>
  </si>
  <si>
    <t>Procurement of Technical High Mobility Shelters</t>
  </si>
  <si>
    <t>Sweden</t>
  </si>
  <si>
    <t>Elbit Systems Sweden AB</t>
  </si>
  <si>
    <t>FMV</t>
  </si>
  <si>
    <t>SEK</t>
  </si>
  <si>
    <t xml:space="preserve">https://ted.europa.eu/en/notice/-/detail/035610-2023 </t>
  </si>
  <si>
    <t>CON044</t>
  </si>
  <si>
    <t>Maintenance Support Service of Blaze Terra Licenses and Acquisition of Five New Blaze Terra Licenses</t>
  </si>
  <si>
    <t>Eternix Ltd</t>
  </si>
  <si>
    <t>European Union Satellite Centre (Satcen)</t>
  </si>
  <si>
    <t xml:space="preserve">https://ted.europa.eu/en/notice/-/detail/043989-2023 </t>
  </si>
  <si>
    <t>CON045</t>
  </si>
  <si>
    <t>Data-processing machines (hardware)</t>
  </si>
  <si>
    <t>Lieferung und Inbetriebnahme eines Volumetric Capture Studios</t>
  </si>
  <si>
    <t>Mantis Vision Ltd</t>
  </si>
  <si>
    <t>Ernst-Abbe-Hochschule Jena</t>
  </si>
  <si>
    <t xml:space="preserve">https://ted.europa.eu/en/notice/-/detail/135522-2023 </t>
  </si>
  <si>
    <t>CON046</t>
  </si>
  <si>
    <t>Public road transport services</t>
  </si>
  <si>
    <t>Concurso Público para concessão do Serviço Público de Transportes de Passageiros Regular por modo rodoviário</t>
  </si>
  <si>
    <t>Nativ Express Public Transportation Ltd</t>
  </si>
  <si>
    <t>Comunidade Intermunicipal da Região de Aveiro</t>
  </si>
  <si>
    <t xml:space="preserve">https://ted.europa.eu/en/notice/-/detail/152449-2023 </t>
  </si>
  <si>
    <t>CON047</t>
  </si>
  <si>
    <t>Machine guns</t>
  </si>
  <si>
    <t>7,62mm kuulipildujad</t>
  </si>
  <si>
    <t>Riigi Kaitseinvesteeringute Keskus, Politsei- ja Piirivalveamet</t>
  </si>
  <si>
    <t xml:space="preserve">https://ted.europa.eu/en/notice/-/detail/175651-2023 </t>
  </si>
  <si>
    <t>CON048</t>
  </si>
  <si>
    <t>Advertising and marketing services</t>
  </si>
  <si>
    <t>I pirkimo dalis – Turizmo rinkodaros paslaugos Izraelyje</t>
  </si>
  <si>
    <t>Global Business development Ltd</t>
  </si>
  <si>
    <t>Viešoji įstaiga "Keliauk Lietuvoje"</t>
  </si>
  <si>
    <t>Lot 1 is the relevant Lot</t>
  </si>
  <si>
    <t xml:space="preserve">https://ted.europa.eu/en/notice/-/detail/180188-2023 </t>
  </si>
  <si>
    <t>CON049</t>
  </si>
  <si>
    <t>Artillery</t>
  </si>
  <si>
    <t>Anskaffelse af 19 stk. 155 mm artillerisystemer (ATMOS)</t>
  </si>
  <si>
    <t>Elbit Systems Land</t>
  </si>
  <si>
    <t>Forsvarsministeriets Materiel- og Indkøbsstyrelse (FMI)</t>
  </si>
  <si>
    <t xml:space="preserve">https://ted.europa.eu/en/notice/-/detail/180920-2023 </t>
  </si>
  <si>
    <t>CON050</t>
  </si>
  <si>
    <t>Anskaffelse af 8 stk. Raketkastersystemer</t>
  </si>
  <si>
    <t xml:space="preserve">https://ted.europa.eu/en/notice/-/detail/226120-2023 </t>
  </si>
  <si>
    <t>CON051</t>
  </si>
  <si>
    <t xml:space="preserve">https://ted.europa.eu/en/notice/-/detail/269013-2023 </t>
  </si>
  <si>
    <t>CON052</t>
  </si>
  <si>
    <t>Aankoop Spike LR 2 raketten inclusief certificering</t>
  </si>
  <si>
    <t xml:space="preserve">https://ted.europa.eu/en/notice/-/detail/208380-2023 </t>
  </si>
  <si>
    <t>CON053</t>
  </si>
  <si>
    <t>Added-value database services</t>
  </si>
  <si>
    <t>Bioinformacinis įrankis naujos kartos sekoskaitos duomenų analizei ir interpretacijai</t>
  </si>
  <si>
    <t>GNX Data Systems LTD</t>
  </si>
  <si>
    <t xml:space="preserve">Lietuvos sveikatos mokslų universiteto ligoninė Kauno klinikos </t>
  </si>
  <si>
    <t xml:space="preserve">https://ted.europa.eu/en/notice/-/detail/225544-2023 </t>
  </si>
  <si>
    <t>CON054</t>
  </si>
  <si>
    <t>Digital printing services</t>
  </si>
  <si>
    <t>Label printing from the Alma library system</t>
  </si>
  <si>
    <t>Norway</t>
  </si>
  <si>
    <t>Technion, Israel Institute of Technology</t>
  </si>
  <si>
    <t>Sikt - Kunnskapssektorens tjenesteleverandør</t>
  </si>
  <si>
    <t>NOK</t>
  </si>
  <si>
    <t xml:space="preserve">https://ted.europa.eu/en/notice/-/detail/241101-2023 </t>
  </si>
  <si>
    <t>CON055</t>
  </si>
  <si>
    <t>Audio-visual equipment</t>
  </si>
  <si>
    <t>Fourniture de boîtiers de transmission IP et support associé</t>
  </si>
  <si>
    <t>LIVEU LTD</t>
  </si>
  <si>
    <t>France Médias Monde SA</t>
  </si>
  <si>
    <t xml:space="preserve">https://ted.europa.eu/en/notice/-/detail/256601-2023 </t>
  </si>
  <si>
    <t>CON056</t>
  </si>
  <si>
    <t>Network connectivity terminal emulation software package</t>
  </si>
  <si>
    <t>Optinių signalų perdavimo licencijos</t>
  </si>
  <si>
    <t xml:space="preserve">Pirkimas atliekamas vykdant ES SF projektą 01.1.1-CPVA-V-701-03-0001. Projekto pavadinimas: Lietuvos mokslo ir studijų institucijų kompiuterių tinklo LITNET plėtra. </t>
  </si>
  <si>
    <t xml:space="preserve">https://ted.europa.eu/en/notice/-/detail/357623-2023 </t>
  </si>
  <si>
    <t>CON057</t>
  </si>
  <si>
    <t>X-ray devices</t>
  </si>
  <si>
    <t>Rentgena portatīvais aparāts DEFENDER 17 Vidisco vai līdzvērtīgs- Par Rentgena portatīvā aprāta piegādi</t>
  </si>
  <si>
    <t>Latvia</t>
  </si>
  <si>
    <t>Vidisco Ltd</t>
  </si>
  <si>
    <t>Valsts aizsardzības loģistikas un iepirkumu centrs</t>
  </si>
  <si>
    <t>Value excludes VAT</t>
  </si>
  <si>
    <t xml:space="preserve">https://ted.europa.eu/en/notice/-/detail/343342-2023 </t>
  </si>
  <si>
    <t>CON058</t>
  </si>
  <si>
    <t>Detection apparatus</t>
  </si>
  <si>
    <t>Sistem detecție FOD pentru pista de decolare-aterizare</t>
  </si>
  <si>
    <t>CENTRUL PENTRU SERVICII DE RADIOCOMUNICATII</t>
  </si>
  <si>
    <t>AEROPORTUL INTERNATIONAL AVRAM IANCU CLUJ RA</t>
  </si>
  <si>
    <t>Programul Operațional Infrastructură Mare (POIM 2014-2020), Axa prioritară 2 (A.P.), Dezvoltarea unui sistem de transport multimodal, de calitate, durabil si eficient</t>
  </si>
  <si>
    <t xml:space="preserve">https://ted.europa.eu/en/notice/-/detail/347511-2023 </t>
  </si>
  <si>
    <t>CON059</t>
  </si>
  <si>
    <t>Construction management services</t>
  </si>
  <si>
    <t>Pełnienie funkcji Inżyniera Kontraktu nad robotami budowlanymi związanymi z „modernizacją wiaduktów drogowych nad ul. Paryską w Warszawie”.</t>
  </si>
  <si>
    <t xml:space="preserve">Miasto Stołeczne Warszawa - Stołeczny Zarząd Rozbudowy Miasta </t>
  </si>
  <si>
    <t xml:space="preserve">https://ted.europa.eu/en/notice/-/detail/533317-2023 </t>
  </si>
  <si>
    <t>CON060</t>
  </si>
  <si>
    <t>Acquisto della piattaforma di web intelligence “HIWIRE</t>
  </si>
  <si>
    <t>COGNYTE TECHNOLOGIES ISRAEL LTD</t>
  </si>
  <si>
    <t>Comando Generale della Guardia di Finanza - Direzione Approvvigionamenti</t>
  </si>
  <si>
    <t xml:space="preserve">https://ted.europa.eu/en/notice/-/detail/509149-2023 </t>
  </si>
  <si>
    <t>CON061</t>
  </si>
  <si>
    <t>Reagents and contrast media</t>
  </si>
  <si>
    <t>acquisition de kits stupefiants mono drogue et multi drogues</t>
  </si>
  <si>
    <t>isis analytics / identa ltd</t>
  </si>
  <si>
    <t xml:space="preserve">depafi </t>
  </si>
  <si>
    <t xml:space="preserve">https://ted.europa.eu/en/notice/-/detail/520319-2023 </t>
  </si>
  <si>
    <t>CON062</t>
  </si>
  <si>
    <t>Air defence radar</t>
  </si>
  <si>
    <t>Counter Unmanned Aircraft Systems</t>
  </si>
  <si>
    <t xml:space="preserve">https://ted.europa.eu/en/notice/-/detail/00519407-2023 </t>
  </si>
  <si>
    <t>CON063</t>
  </si>
  <si>
    <t xml:space="preserve">Parts of firearms and ammunition </t>
  </si>
  <si>
    <t>Tulirelvade tarvikud ja lisaseadmed</t>
  </si>
  <si>
    <t>Elbit Security Systems Ltd, Baltic Fox OÜ, Bristol Trust OÜ, Small Arms Industries, OÜ Elgato, VIPFISH OÜ, Go2 Weapons, Inc, Milworks OÜ, MOONRAY OÜ, Vortex Eesti OÜ, Nordic Armoury OÜ</t>
  </si>
  <si>
    <t>Multiple lots of which Elbit won one, but only the total value (80,000,000 EUR) is listed</t>
  </si>
  <si>
    <t xml:space="preserve">https://ted.europa.eu/en/notice/-/detail/553002-2023 </t>
  </si>
  <si>
    <t>CON064</t>
  </si>
  <si>
    <t>Computer equipment and supplies</t>
  </si>
  <si>
    <t xml:space="preserve">ISI.PR.23.002 - Centro de Simulação e Treino em Cibersegurança </t>
  </si>
  <si>
    <t>Cybergym Control, Ltd</t>
  </si>
  <si>
    <t>APS- Administração dos Portos de Sines e do Algarve, S.A.</t>
  </si>
  <si>
    <t xml:space="preserve">2022-CO5i0101-2 Agendas/Alianças mobilizadoras para a reindustrialização -Projeto 53 - APS - Administração dos Portos de Sines e do Algarve, SA </t>
  </si>
  <si>
    <t>https://ted.europa.eu/en/notice/-/detail/00305065-2025</t>
  </si>
  <si>
    <t>CON065</t>
  </si>
  <si>
    <t>Contract modification</t>
  </si>
  <si>
    <t>ISI.PR.23.002 - Centro de Simulação e Treino em Cibersegurança</t>
  </si>
  <si>
    <t xml:space="preserve">https://ted.europa.eu/en/notice/-/detail/522293-2023 </t>
  </si>
  <si>
    <t>CON066</t>
  </si>
  <si>
    <t>Pełnienie nadzoru nad projektowaniem i realizacją Robót oraz zarządzanie Kontraktem pn.: „Budowa obwodnicy miejscowości Gąski w ciągu drogi krajowej nr 65”</t>
  </si>
  <si>
    <t>Generalna Dyrekcja Dróg Krajowych i Autostrad</t>
  </si>
  <si>
    <t xml:space="preserve">Zamówienie jest przewidziane do współfinansowania ze środków pochodzących z Unii Europejskiej oraz ze środków będących w dyspozycji Generalnego Dyrektora Dróg Krajowych i Autostrad. </t>
  </si>
  <si>
    <t xml:space="preserve">https://ted.europa.eu/en/notice/-/detail/527769-2023 </t>
  </si>
  <si>
    <t>CON067</t>
  </si>
  <si>
    <t>Wybór Wykonawcy pozyskującego kandydatów z Izraela na studia prowadzone w Śląskim Uniwersytecie Medycznym w Katowicach w języku angielskim, RZP/PN/43/23</t>
  </si>
  <si>
    <t xml:space="preserve">https://ted.europa.eu/en/notice/-/detail/568690-2023 </t>
  </si>
  <si>
    <t>CON068</t>
  </si>
  <si>
    <t>Repair and maintenance services</t>
  </si>
  <si>
    <t>Tender F.D. 2/2023 for Cyprus ACSS Maintenance and System Support</t>
  </si>
  <si>
    <t>https://ted.europa.eu/en/notice/-/detail/00596387-2023</t>
  </si>
  <si>
    <t>CON069</t>
  </si>
  <si>
    <t>Ammunition for firearms and warfare</t>
  </si>
  <si>
    <t>Suurekaliibriline laskemoon (35mm, 40mm alakaliibriline, 155mm)</t>
  </si>
  <si>
    <t>Elbit Systems Land Ltd, Elbit Systems - Rokar Ltd</t>
  </si>
  <si>
    <t>Two Israeli companies (Elbit and Jokar) amongst many others, only total value of all the contract lots is stated.</t>
  </si>
  <si>
    <t>https://ted.europa.eu/en/notice/-/detail/00157504-2024</t>
  </si>
  <si>
    <t>CON070</t>
  </si>
  <si>
    <t>Cyprus ACSS Maintenance and System Support</t>
  </si>
  <si>
    <t>https://ted.europa.eu/en/notice/-/detail/00629299-2023</t>
  </si>
  <si>
    <t>CON071</t>
  </si>
  <si>
    <t>Tracing system services</t>
  </si>
  <si>
    <t>Electronic monitoring system (EMS)</t>
  </si>
  <si>
    <t>Oikeusrekisterikeskus</t>
  </si>
  <si>
    <t>Modification to an earlier contract signed 31 October 2022</t>
  </si>
  <si>
    <t>https://ted.europa.eu/en/notice/-/detail/00746134-2023</t>
  </si>
  <si>
    <t>CON072</t>
  </si>
  <si>
    <t>Measuring instruments</t>
  </si>
  <si>
    <t>PlantArray system- fully automatic, high-throughput, multi-sensor physiological phenotyping gravimetric-based platform</t>
  </si>
  <si>
    <t>Plant DiTech Ltd</t>
  </si>
  <si>
    <t>Swedish University of Agricultural Sciences</t>
  </si>
  <si>
    <t>https://ted.europa.eu/en/notice/-/detail/00058172-2024</t>
  </si>
  <si>
    <t>CON073</t>
  </si>
  <si>
    <t>Pharmaceutical products</t>
  </si>
  <si>
    <t>Q/E2DN/PG024 - Autoinjektoren Morphin/Atropin/Ausbildung</t>
  </si>
  <si>
    <t>Rafa</t>
  </si>
  <si>
    <t>https://ted.europa.eu/en/notice/-/detail/00016252-2024</t>
  </si>
  <si>
    <t>CON074</t>
  </si>
  <si>
    <t>FPGA-basiertes Multikanal Quantenkontrollsystem</t>
  </si>
  <si>
    <t>Q.M. Technologies Ltd</t>
  </si>
  <si>
    <t>Universität Stuttgart</t>
  </si>
  <si>
    <t>https://ted.europa.eu/en/notice/-/detail/00092722-2024</t>
  </si>
  <si>
    <t>CON075</t>
  </si>
  <si>
    <t>X-ray inspection equipment</t>
  </si>
  <si>
    <t>Teisaldatavad ning muud röntgenseadmed</t>
  </si>
  <si>
    <t>https://ted.europa.eu/en/notice/-/detail/00153240-2024</t>
  </si>
  <si>
    <t>CON076</t>
  </si>
  <si>
    <t>Świadczenie usług inżyniera kontraktu dla prac przygotowawczych przy budowie Centralnego Portu Komunikacyjnego</t>
  </si>
  <si>
    <t>TNM Limited</t>
  </si>
  <si>
    <t>Centralny Port Komunikacyjny sp. z o.o.</t>
  </si>
  <si>
    <t>TNM was one partner in a 29-company consortium.</t>
  </si>
  <si>
    <t>https://ted.europa.eu/en/notice/-/detail/00103562-2024</t>
  </si>
  <si>
    <t>CON077</t>
  </si>
  <si>
    <t>MUAS-LENNOKKIJÄRJESTELMÄN TUOTETUKISOPIMUKSEN JATKAMINEN</t>
  </si>
  <si>
    <t>Puolustusvoimat</t>
  </si>
  <si>
    <t>https://ted.europa.eu/en/notice/-/detail/00148944-2024</t>
  </si>
  <si>
    <t>CON078</t>
  </si>
  <si>
    <t>Repair and maintenance services of military electronic systems</t>
  </si>
  <si>
    <t>Logistická podpora radiolokátorů ELM-2084MMR</t>
  </si>
  <si>
    <t>Czech Republic</t>
  </si>
  <si>
    <t>Elta Systems Ltd.</t>
  </si>
  <si>
    <t>Ministerstvo obrany</t>
  </si>
  <si>
    <t>The subject of the public contract is the provision of comprehensive logistical support for ELM-2084MMR radars to ensure their continued reliability throughout their life cycle.</t>
  </si>
  <si>
    <t>https://ted.europa.eu/en/notice/-/detail/00525415-2024</t>
  </si>
  <si>
    <t>CON079</t>
  </si>
  <si>
    <t>Procedura aperta campionata, per l'acquisto di 3.000 caschi da o.p., 100 fucili per tiratori scelti, 5.000 g.a.p., 700 giubbetti da volo, 50.000 guanti antitaglio per la Polizia di Stato</t>
  </si>
  <si>
    <t>Source Vagabond Systems Ltd</t>
  </si>
  <si>
    <t>MINISTERO DELL'INTERNO - DIPARTIMENTO DELLA PUBBLICA SICUREZZA</t>
  </si>
  <si>
    <t>Bullet-proof vests: LOT-0003: n. 5.000 giubbetti antiproiettile esterni</t>
  </si>
  <si>
    <t>https://ted.europa.eu/en/notice/-/detail/00200292-2024</t>
  </si>
  <si>
    <t>CON080</t>
  </si>
  <si>
    <t>Medical software package</t>
  </si>
  <si>
    <t xml:space="preserve">Vrijwillige transparantie software voor analyseren en interpreteren data voor Next Generation Sequencing </t>
  </si>
  <si>
    <t>Genoox Data Systems LTD</t>
  </si>
  <si>
    <t>Universitair Medisch Centrum Utrecht</t>
  </si>
  <si>
    <t>https://ted.europa.eu/en/notice/-/detail/00282323-2024</t>
  </si>
  <si>
    <t>CON081</t>
  </si>
  <si>
    <t>Repair and maintenance services of military aircrafts, missiles and spacecrafts</t>
  </si>
  <si>
    <t>Održavanje besposadnog sustava ORBITER 3B</t>
  </si>
  <si>
    <t>https://ted.europa.eu/en/notice/-/detail/00250273-2024</t>
  </si>
  <si>
    <t>CON082</t>
  </si>
  <si>
    <t>Aankoop van een software voor de interpretatie van next-generation sequencing data</t>
  </si>
  <si>
    <t>G N X Data Systems Ltd</t>
  </si>
  <si>
    <t>UZ Leuven</t>
  </si>
  <si>
    <t>Seems to be the same company as Genoox Data Systems Ltd</t>
  </si>
  <si>
    <t>https://ted.europa.eu/en/notice/-/detail/00247019-2024</t>
  </si>
  <si>
    <t>CON083</t>
  </si>
  <si>
    <t>Electronic intelligence system</t>
  </si>
  <si>
    <t>Acuerdo Marco POD Designador para sistemas de combate aéreo</t>
  </si>
  <si>
    <t>Subdirección General de Adquisiciones de Armamento y Material DGAM</t>
  </si>
  <si>
    <t>https://ted.europa.eu/en/notice/-/detail/00256766-2024</t>
  </si>
  <si>
    <t>CON084</t>
  </si>
  <si>
    <t>Miscellaneous evaluation or testing instruments</t>
  </si>
  <si>
    <t>QM OPX+ and QM Octave</t>
  </si>
  <si>
    <t>Quantum Machines Technologies Ltd</t>
  </si>
  <si>
    <t>Maybe same company as QM Technologies Ltd</t>
  </si>
  <si>
    <t>https://ted.europa.eu/en/notice/-/detail/00321832-2024</t>
  </si>
  <si>
    <t>CON085</t>
  </si>
  <si>
    <t>Solución para la detección de fraude de información tributaria en plataformas de internet</t>
  </si>
  <si>
    <t>A.V.X. Technologies Ltd.</t>
  </si>
  <si>
    <t>Lantik</t>
  </si>
  <si>
    <t>https://ted.europa.eu/en/notice/-/detail/00404502-2024</t>
  </si>
  <si>
    <t>CON086</t>
  </si>
  <si>
    <t>Software maintenance and repair services</t>
  </si>
  <si>
    <t>M/HSB1/OG072/CODE_AT</t>
  </si>
  <si>
    <t>Universität der Bundeswehr München</t>
  </si>
  <si>
    <t>Für die im Jahr 2018 beschaffte Cyber Range Software „Tame Range“ soll der Standard Service und Support für 3 weitere Jahre beschafft werden.</t>
  </si>
  <si>
    <t>https://ted.europa.eu/en/notice/-/detail/00387950-2024</t>
  </si>
  <si>
    <t>CON087</t>
  </si>
  <si>
    <t>Instruments for measuring electrical quantities</t>
  </si>
  <si>
    <t>Aquisition of a Quantum Machines OPX and Octave quantum control and readout system</t>
  </si>
  <si>
    <t>The system will be used for experiments on semiconductor quantum dots coupled to microwave resonators for quantum simulation experiments. It is crucial that the equipment unit matches a suite of instruments already operating at the laboratory. This will prevent unnecessary high costs in training and eventually incompatible issues between the different equipments/set ups.</t>
  </si>
  <si>
    <t>https://ted.europa.eu/en/notice/-/detail/00416917-2024</t>
  </si>
  <si>
    <t>CON088</t>
  </si>
  <si>
    <t>Cleaning services</t>
  </si>
  <si>
    <t>Cleaning Services for the Delegation of the European Union to Israel</t>
  </si>
  <si>
    <t>Israel</t>
  </si>
  <si>
    <t>Naki Plus Ltd</t>
  </si>
  <si>
    <t>European External Action Service</t>
  </si>
  <si>
    <t>ILS</t>
  </si>
  <si>
    <t>https://ted.europa.eu/en/notice/-/detail/00412520-2024</t>
  </si>
  <si>
    <t>CON089</t>
  </si>
  <si>
    <t>Desalination apparatus</t>
  </si>
  <si>
    <t>CT3017/2023 - Supply and Delivery of Ultrafiltration Membranes, Reverse Osmosis Membranes, Pressure Vessels, Flexible Couplings and Pneumatic Actuated Valves for the Water Services Corporation</t>
  </si>
  <si>
    <t>Malta</t>
  </si>
  <si>
    <t>Balass Bros.</t>
  </si>
  <si>
    <t>Department of Contracts</t>
  </si>
  <si>
    <t>https://ted.europa.eu/en/notice/-/detail/00427716-2024</t>
  </si>
  <si>
    <t>CON090</t>
  </si>
  <si>
    <t>Educational software package</t>
  </si>
  <si>
    <t>Cyber Range - PR561839-3190-I</t>
  </si>
  <si>
    <t>Cyberbit Ltd</t>
  </si>
  <si>
    <t>Fraunhofer-Gesellschaft zur Förderung der angewandten Forschung Einkauf und Gerätewirtschaft C2 - Vergabestelle Bau</t>
  </si>
  <si>
    <t>https://ted.europa.eu/en/notice/-/detail/00504750-2024</t>
  </si>
  <si>
    <t>CON091</t>
  </si>
  <si>
    <t>Security services</t>
  </si>
  <si>
    <t>Security services for the Office of the European Union Representative to West Bank and Gaza Strip</t>
  </si>
  <si>
    <t>Page Protective Services</t>
  </si>
  <si>
    <t>https://ted.europa.eu/en/notice/-/detail/00532542-2024</t>
  </si>
  <si>
    <t>CON092</t>
  </si>
  <si>
    <t>Telecommunications equipment</t>
  </si>
  <si>
    <t>Suministro para la adquisición de sistemas de distribución cuántica de clave (QKD) para el proyecto de comunicación cuántica en la Comunidad de Madrid (MADQUANTUM-CM) de la Universidad Politécnica de Madrid</t>
  </si>
  <si>
    <t>Heqapl Ltd</t>
  </si>
  <si>
    <t>Rectorado de la Universidad Politécnica de Madrid</t>
  </si>
  <si>
    <t>Lot-0006</t>
  </si>
  <si>
    <t>https://ted.europa.eu/en/notice/-/detail/00565818-2024</t>
  </si>
  <si>
    <t>CON093</t>
  </si>
  <si>
    <t>Lot-0005</t>
  </si>
  <si>
    <t>https://ted.europa.eu/en/notice/-/detail/00518804-2024</t>
  </si>
  <si>
    <t>CON094</t>
  </si>
  <si>
    <t>W60-42358342</t>
  </si>
  <si>
    <t>Forschungszentrum Jülich GmbH</t>
  </si>
  <si>
    <t>https://ted.europa.eu/en/notice/-/detail/00534745-2024</t>
  </si>
  <si>
    <t>CON095</t>
  </si>
  <si>
    <t>TameRange Support</t>
  </si>
  <si>
    <t>https://ted.europa.eu/en/notice/-/detail/00585139-2024</t>
  </si>
  <si>
    <t>CON096</t>
  </si>
  <si>
    <t>Optical instruments</t>
  </si>
  <si>
    <t>Elektroonilised vaatlus- ja sihitusvahendid (sh termo- ja öövaatlusvahendid)</t>
  </si>
  <si>
    <t>Elbit Security Systems Ltd.</t>
  </si>
  <si>
    <t>Elbit one of 21 companies in a consortium, 200,000,000 EUR is maximum value of the framework contract. "Description: The aim is to conclude a framework agreement with several bidders for the purchase of various electronic observation and targeting devices (including thermal and night observation devices) and their accessories and equipment, and to ensure the subsequent life cycle (training, spare parts and repair and maintenance services, and needs-based upgrades)."</t>
  </si>
  <si>
    <t>https://ted.europa.eu/en/notice/-/detail/00564558-2024</t>
  </si>
  <si>
    <t>CON097</t>
  </si>
  <si>
    <t>Quibit control system</t>
  </si>
  <si>
    <t>Possibly same company as Quantum Machines Technologies Ltd and Q.M. Technologies Ltd</t>
  </si>
  <si>
    <t>https://ted.europa.eu/en/notice/-/detail/00605054-2024</t>
  </si>
  <si>
    <t>CON098</t>
  </si>
  <si>
    <t>Nakup tiskalnika za gradnjo elektronskih vezij z dodajalnimi tehnologijami</t>
  </si>
  <si>
    <t>Slovenia</t>
  </si>
  <si>
    <t>Reophotonics Ltd</t>
  </si>
  <si>
    <t>UNIVERZA V LJUBLJANI, FAKULTETA ZA ELEKTROTEHNIKO</t>
  </si>
  <si>
    <t>https://ted.europa.eu/en/notice/-/detail/00138640-2025</t>
  </si>
  <si>
    <t>CON099</t>
  </si>
  <si>
    <t>Maintenance SPIKE simulator</t>
  </si>
  <si>
    <t>Bagira Systems Ltd.</t>
  </si>
  <si>
    <t>Ministry of Defence</t>
  </si>
  <si>
    <t>Contract for maintenance on Spike simulators</t>
  </si>
  <si>
    <t>https://ted.europa.eu/en/notice/-/detail/00625137-2024</t>
  </si>
  <si>
    <t>CON100</t>
  </si>
  <si>
    <t>Subscription services</t>
  </si>
  <si>
    <t>Procedure for Subscription to Monday.com</t>
  </si>
  <si>
    <t>Monday.com</t>
  </si>
  <si>
    <t>Central Procurement and Supplies Unit (MFH)</t>
  </si>
  <si>
    <t>https://ted.europa.eu/en/notice/-/detail/00664392-2024</t>
  </si>
  <si>
    <t>CON101</t>
  </si>
  <si>
    <t>SUPPLY AND DELIVERY OF SEA WATER REVERSE OSMOSIS MEMBRANES TO THE WATER SERVICES CORPORATION</t>
  </si>
  <si>
    <t>Water Services Corporation</t>
  </si>
  <si>
    <t>https://ted.europa.eu/en/notice/-/detail/00697746-2024</t>
  </si>
  <si>
    <t>CON102</t>
  </si>
  <si>
    <t>Pozáruční servis a zabezpečení životního cyklu laserového ozařovacího a průzkumného kontejneru Litening</t>
  </si>
  <si>
    <t>"Aim of strategic procurement: Fulfilment of social objectives
Social objective promoted: Fair working conditions"</t>
  </si>
  <si>
    <t>https://ted.europa.eu/en/notice/-/detail/00676188-2024</t>
  </si>
  <si>
    <t>CON103</t>
  </si>
  <si>
    <t>Supply of specialized equipment for the greenhouse of the Research Laboratory of Plant Biology of the Department of Biological Sciences of the University of Cyprus</t>
  </si>
  <si>
    <t>University of Cyprus</t>
  </si>
  <si>
    <t>https://ted.europa.eu/en/notice/-/detail/00771246-2024</t>
  </si>
  <si>
    <t>CON104</t>
  </si>
  <si>
    <t xml:space="preserve">Accord cadre de fournitures ayant pour objet l'acquisition, l'implémentation et la maintenance d'une solution ITSM </t>
  </si>
  <si>
    <t>SysAid Technologies Ltd</t>
  </si>
  <si>
    <t>ORES SC</t>
  </si>
  <si>
    <t>https://ted.europa.eu/en/notice/-/detail/00741879-2024</t>
  </si>
  <si>
    <t>CON105</t>
  </si>
  <si>
    <t>Tender for the supply of cutting-edge technology for educational purposes</t>
  </si>
  <si>
    <t>Ministry of Foreign Affairs</t>
  </si>
  <si>
    <t>Internal Security Fund</t>
  </si>
  <si>
    <t>Procurement of cutting-edge technology for educational purposes, in the subject area of  Weapons of Mass Destruction (WMD) and incidents in which and incidents involving Chemical, Biological, Radioactive and Nuclear (CBRN), with the virtual reality and virtual live simulation, as detailed in the tender documents.</t>
  </si>
  <si>
    <t>https://ted.europa.eu/en/notice/-/detail/00728229-2024</t>
  </si>
  <si>
    <t>CON106</t>
  </si>
  <si>
    <t>Telecommunications equipment and supplies</t>
  </si>
  <si>
    <t>Tillæg til kontrakt vedrørende DWDM-system med henblik på udvidelse af DWDM-systemet</t>
  </si>
  <si>
    <t>Banedanmark</t>
  </si>
  <si>
    <t>https://ted.europa.eu/en/notice/-/detail/00737777-2024</t>
  </si>
  <si>
    <t>CON107</t>
  </si>
  <si>
    <t>Construction works for sewage treatment plants, purification plants and refuse incineration plants</t>
  </si>
  <si>
    <t>SUSTAV PRIKUPLJANJA, ODVODNJE I PROČIŠĆAVANJA OTPADNIH VODA OTOKA KRKA - IZGRADNJA I NADOGRADNJA UREĐAJA ZA PROČIŠĆAVANJE OTPADNIH VODA</t>
  </si>
  <si>
    <t>Odis Filtering Ltd</t>
  </si>
  <si>
    <t>Ponikve voda d.o.o.</t>
  </si>
  <si>
    <t>Modification to a contract first signed in 2020. Israeli company one of three winners alongside Serbian and Croatian companies.</t>
  </si>
  <si>
    <t>https://ted.europa.eu/en/notice/-/detail/00035138-2025</t>
  </si>
  <si>
    <t>CON108</t>
  </si>
  <si>
    <t>Weitere Weitere Geräte zum Aufbau eines shuttling-basierten Prozessors mit bis zu 10 Qubits für das PGI-11</t>
  </si>
  <si>
    <t>https://ted.europa.eu/en/notice/-/detail/00055406-2025</t>
  </si>
  <si>
    <t>CON109</t>
  </si>
  <si>
    <t>(vergA) Artifactory Enterprise</t>
  </si>
  <si>
    <t>JFrog Ltd.</t>
  </si>
  <si>
    <t>Bundesdruckerei GmbH</t>
  </si>
  <si>
    <t>https://ted.europa.eu/en/notice/-/detail/00015220-2025</t>
  </si>
  <si>
    <t>CON110</t>
  </si>
  <si>
    <t>Einführung Radiologisches Clinical Decision Support System</t>
  </si>
  <si>
    <t>Aidoc Medical Ltd</t>
  </si>
  <si>
    <t>Asklepios Fachkliniken</t>
  </si>
  <si>
    <t>https://ted.europa.eu/en/notice/-/detail/00059651-2025</t>
  </si>
  <si>
    <t>CON111</t>
  </si>
  <si>
    <t>Electronic warfare systems and counter measures</t>
  </si>
  <si>
    <t>Sistem de război electronic contra UAS (SRE C-UAS)</t>
  </si>
  <si>
    <t>Compania Nationala Romtehnica S.A.</t>
  </si>
  <si>
    <t>https://ted.europa.eu/en/notice/-/detail/00166792-2025</t>
  </si>
  <si>
    <t>CON112</t>
  </si>
  <si>
    <t>UCY-2024-017-BIO - Supply of specialized equipment for the greenhouse of the Research Laboratory of Plant Biology of the Department of Biological Sciences of the University of Cyprus</t>
  </si>
  <si>
    <t>https://ted.europa.eu/en/notice/-/detail/00083105-2025</t>
  </si>
  <si>
    <t>CON113</t>
  </si>
  <si>
    <t>https://ted.europa.eu/en/notice/-/detail/00118378-2025</t>
  </si>
  <si>
    <t>CON114</t>
  </si>
  <si>
    <t>Construction structures and materials; auxiliary products to construction (except electric apparatus)</t>
  </si>
  <si>
    <t>DESIGN, DELIVERY, INSTALLATION AND COMMISSIONING OF A WATER RECLAMATION PLANT AT TA’ BARKAT WASTEWATER TREATMENT PLANT USING ENVIRONMENTALLY FRIENDLY PRODUCTS AND MATERIALS - WSC</t>
  </si>
  <si>
    <t>AST Clean Water Technologies Ltd</t>
  </si>
  <si>
    <t>https://ted.europa.eu/en/notice/-/detail/00159186-2025</t>
  </si>
  <si>
    <t>CON115</t>
  </si>
  <si>
    <t>F-16MLU - UPGRADE DO SISTEMA RADAR WARNING RECEIVER</t>
  </si>
  <si>
    <t>https://ted.europa.eu/en/notice/-/detail/00157972-2025</t>
  </si>
  <si>
    <t>CON116</t>
  </si>
  <si>
    <t>Software development services</t>
  </si>
  <si>
    <t>"National Early Warning System using Artificial Intelligence" of the project: "National Database: Integrated Risk Management and Prevention Information System" («Εθνικό Σύστημα Έγκαιρης Προειδοποίησης με χρήση Τεχνητής Νοημοσύνης» του έργου: «Εθνική Βάση Δεδομένων: Ολοκληρωμένο Πληροφοριακό Σύστημα Διαχείρισης Κινδύνων και Πρόληψης»)</t>
  </si>
  <si>
    <t>Greece</t>
  </si>
  <si>
    <t>Elbit Systems C4I &amp; Cyber Ltd</t>
  </si>
  <si>
    <t>Information Society MAE (ΚΟΙΝΩΝΙΑ ΤΗΣ ΠΛΗΡΟΦΟΡΙΑΣ Μ.Α.Ε. (ΚτΠ ΜΑΕ))</t>
  </si>
  <si>
    <t>Greek government company for "information society" projects in the public sector. Elbit and Cyber Ltd leaders of a consortium along with PWC.</t>
  </si>
  <si>
    <t>https://ted.europa.eu/en/notice/-/detail/00192754-2025</t>
  </si>
  <si>
    <t>CON117</t>
  </si>
  <si>
    <t>Research and development consultancy services</t>
  </si>
  <si>
    <t>Consultancy Services - Proposal reviews and training in the field of EU's Framework Programs and the Research Council of Norway</t>
  </si>
  <si>
    <t>Enspire Science Ltd</t>
  </si>
  <si>
    <t>Norges miljø- og biovitenskapelige universitet</t>
  </si>
  <si>
    <t>https://ted.europa.eu/en/notice/-/detail/00226989-2025</t>
  </si>
  <si>
    <t>CON118</t>
  </si>
  <si>
    <t>WSC/T/102/2024 - SUPPLIES - SUPPLY AND DELIVERY OF SEA WATER REVERSE OSMOSIS MEMBRANES TO THE WATER SERVICES CORPORATION</t>
  </si>
  <si>
    <t>https://ted.europa.eu/en/notice/-/detail/00227416-2025</t>
  </si>
  <si>
    <t>CON119</t>
  </si>
  <si>
    <t>Pełnienie nadzoru nad projektowaniem i realizacją Robót oraz zarządzanie Kontraktem pn.: „Projekt i budowa drogi ekspresowej S17 Piaski – Hrebenne” z podziałem na trzy części</t>
  </si>
  <si>
    <t>Supervision of motorway construction</t>
  </si>
  <si>
    <t>https://ted.europa.eu/en/notice/-/detail/00275233-2025</t>
  </si>
  <si>
    <t>CON120</t>
  </si>
  <si>
    <t>WSC/T/114/2024 - SUPPLIES - SUPPLY AND DELIVERY OF ULTRAFILTRATION MEMBRANES AND REVERSE OSMOSIS MEMBRANES FOR THE WATER SERVICES CORPORATION</t>
  </si>
  <si>
    <t xml:space="preserve">https://ted.europa.eu/en/notice/-/detail/396956-2022 </t>
  </si>
  <si>
    <t>CON121</t>
  </si>
  <si>
    <t>Not specified</t>
  </si>
  <si>
    <t>July 2022 modification to an October 2020 contract</t>
  </si>
  <si>
    <t xml:space="preserve">https://ted.europa.eu/en/notice/-/detail/091741-2022 </t>
  </si>
  <si>
    <t>CON122</t>
  </si>
  <si>
    <t xml:space="preserve">Medical software </t>
  </si>
  <si>
    <t>The Provision of Artificial Intelligence (AI) Software in Neuroscience for Stroke Decision Making Support</t>
  </si>
  <si>
    <t>UK</t>
  </si>
  <si>
    <t>NHS Shared Business Services</t>
  </si>
  <si>
    <t>GBP</t>
  </si>
  <si>
    <t>Israeli company is one amongst five winners, total value combined is £15 million</t>
  </si>
  <si>
    <t xml:space="preserve">https://ted.europa.eu/en/notice/-/detail/720576-2022 </t>
  </si>
  <si>
    <t>CON123</t>
  </si>
  <si>
    <t>Technical assistance services</t>
  </si>
  <si>
    <t>Assistance technique au 2e Programme d’appui à la réforme de la justice (PARJ II) en République démocratique du Congo</t>
  </si>
  <si>
    <t>Democratic Republic of the Congo</t>
  </si>
  <si>
    <t>BIRD Foundation</t>
  </si>
  <si>
    <t xml:space="preserve">République démocratique du Congo, Ministère des Finances, Cellule de l'ordonnateur national du FED </t>
  </si>
  <si>
    <t>Israeli company is one amongst three winners, total combined value is €8,198,500</t>
  </si>
  <si>
    <t xml:space="preserve">https://ted.europa.eu/en/notice/-/detail/021371-2022 </t>
  </si>
  <si>
    <t>CON124</t>
  </si>
  <si>
    <t>Translation services</t>
  </si>
  <si>
    <t>Auftragsvergabe Patricia Cardet</t>
  </si>
  <si>
    <t>Patricia Cardet</t>
  </si>
  <si>
    <t>Deutsche Gesellschaft für Internationale Zusammenarbeit (GIZ) GmbH</t>
  </si>
  <si>
    <t xml:space="preserve">https://ted.europa.eu/en/notice/-/detail/021374-2022 </t>
  </si>
  <si>
    <t>CON125</t>
  </si>
  <si>
    <t xml:space="preserve">https://ted.europa.eu/en/notice/-/detail/094037-2022 </t>
  </si>
  <si>
    <t>CON126</t>
  </si>
  <si>
    <t>Transport equipment and auxiliary products to transportation</t>
  </si>
  <si>
    <t>Доставка на екологични превозни средства и зарядни станции по 2 обособени позиции</t>
  </si>
  <si>
    <t>Bulgaria</t>
  </si>
  <si>
    <t>Чайна моторс ООД</t>
  </si>
  <si>
    <t>Градски транспорт ЕАД</t>
  </si>
  <si>
    <t>BGN</t>
  </si>
  <si>
    <t>Проект: "Екологично чист транспорт за Варна“ финансиран от Административен договор за предоставяне на безвъзмездна финансова помощ №BG16M1OP002-5.004-0008-С01</t>
  </si>
  <si>
    <t xml:space="preserve">https://ted.europa.eu/en/notice/-/detail/063038-2022 </t>
  </si>
  <si>
    <t>CON127</t>
  </si>
  <si>
    <t>Experimental development services</t>
  </si>
  <si>
    <t>POSIDON - POlluted SIte DecontaminatiON. Pre-commercial procurement (PCP) to buy R&amp;C services</t>
  </si>
  <si>
    <t>Biocastle Water Technologies Limited</t>
  </si>
  <si>
    <t>Autorità di Sistema Portuale del Mare Adriatico Orientale - Porto di Trieste (Lead Procurer)</t>
  </si>
  <si>
    <t>This procurement receives funding from the European Commission Horizon 2020 (Grant Agreement N.776838)</t>
  </si>
  <si>
    <t xml:space="preserve">https://ted.europa.eu/en/notice/-/detail/141906-2022 </t>
  </si>
  <si>
    <t>CON128</t>
  </si>
  <si>
    <t>Bullet-proof vests</t>
  </si>
  <si>
    <t>Suministro de chalecos antibala internos para dotar al personal de diferentes Unidades de la Guardia Civil</t>
  </si>
  <si>
    <t>Bullet-proof vests for the police</t>
  </si>
  <si>
    <t xml:space="preserve">https://ted.europa.eu/en/notice/-/detail/142027-2022 </t>
  </si>
  <si>
    <t>CON129</t>
  </si>
  <si>
    <t xml:space="preserve">Procedura aperta, campionata e non, per la fornitura di materiale di vestiario, equipaggiamento speciale, armamento e narcotest per le esigenze della Polizia di Stato </t>
  </si>
  <si>
    <t xml:space="preserve">https://ted.europa.eu/en/notice/-/detail/175266-2022 </t>
  </si>
  <si>
    <t>CON130</t>
  </si>
  <si>
    <t>Research consultancy services</t>
  </si>
  <si>
    <t xml:space="preserve">Innovation and Research Proposal Development Services </t>
  </si>
  <si>
    <t>Ireland</t>
  </si>
  <si>
    <t xml:space="preserve">Trinity College Dublin, the University of Dublin </t>
  </si>
  <si>
    <t>Enspire Science Ltd was the winner of two different lots, worth €40,000 and €25,000</t>
  </si>
  <si>
    <t xml:space="preserve">https://ted.europa.eu/en/notice/-/detail/272852-2022 </t>
  </si>
  <si>
    <t>CON131</t>
  </si>
  <si>
    <t>Horizon Europe Project: UAS Standards</t>
  </si>
  <si>
    <t>Michael Allouche</t>
  </si>
  <si>
    <t xml:space="preserve">European Union Aviation Safety Agency (EASA) </t>
  </si>
  <si>
    <t xml:space="preserve">Horizon Europe </t>
  </si>
  <si>
    <t xml:space="preserve">https://ted.europa.eu/en/notice/-/detail/568635-2022 </t>
  </si>
  <si>
    <t>CON132</t>
  </si>
  <si>
    <t>Crash helmets</t>
  </si>
  <si>
    <t xml:space="preserve">Procedura ristretta campionata e non per fornitura n. 54 caschi da volo, n. 100 fucili per tiratore scelto, n. 1400 giubbetti ant.le e n. 1500 metal detector manuali per esigenze Polizia di Stato </t>
  </si>
  <si>
    <t xml:space="preserve">https://ted.europa.eu/en/notice/-/detail/513583-2022 </t>
  </si>
  <si>
    <t>CON133</t>
  </si>
  <si>
    <t>Astronomical and optical instruments</t>
  </si>
  <si>
    <t>Tulirelvade sihtimisseadmed ja vaatlusvahendid</t>
  </si>
  <si>
    <t xml:space="preserve">https://ted.europa.eu/en/notice/-/detail/581819-2022 </t>
  </si>
  <si>
    <t>CON134</t>
  </si>
  <si>
    <t>Organisation of package tours</t>
  </si>
  <si>
    <t>BZK - EA - International Travel</t>
  </si>
  <si>
    <t>Atriis Technology Ltd</t>
  </si>
  <si>
    <t>Ministry of Interior and Kingdom Relations</t>
  </si>
  <si>
    <t xml:space="preserve">https://ted.europa.eu/en/notice/-/detail/720605-2022 </t>
  </si>
  <si>
    <t>CON135</t>
  </si>
  <si>
    <t>Instruments for checking physical characteristics</t>
  </si>
  <si>
    <t>Termosihikud, öövaatlusvahendid, -sihikud ja lisaseadmed</t>
  </si>
  <si>
    <t>TROYA TECH DEFENSE LTD., Meprolight Ltd</t>
  </si>
  <si>
    <t>Multiple contracts within a €90 million framework agreement, separate contract values are not stated. Troya Tech Defense won contract 11 and Meprolight contract 17.</t>
  </si>
  <si>
    <t xml:space="preserve">https://ted.europa.eu/en/notice/-/detail/696738-2022 </t>
  </si>
  <si>
    <t>CON136</t>
  </si>
  <si>
    <t>Remotely Piloted Aircraft Systems (RPAS) for Medium Altitude Long Endurance Maritime Aerial Surveillance</t>
  </si>
  <si>
    <t>European Border and Coast Guard Agency (FRONTEX)</t>
  </si>
  <si>
    <t xml:space="preserve">https://ted.europa.eu/en/notice/-/detail/717531-2022 </t>
  </si>
  <si>
    <t>CON137</t>
  </si>
  <si>
    <t>Auftragsvergabe RAICOL CRYSTALS LTD</t>
  </si>
  <si>
    <t>RAICOL CRYSTALS LTD</t>
  </si>
  <si>
    <t xml:space="preserve">https://ted.europa.eu/en/notice/-/detail/121738-2023 </t>
  </si>
  <si>
    <t>CON138</t>
  </si>
  <si>
    <t>Artistic services</t>
  </si>
  <si>
    <t xml:space="preserve">le Bourget Aéroport (ligne 17) </t>
  </si>
  <si>
    <t>rutu modan</t>
  </si>
  <si>
    <t>société du Grand Paris</t>
  </si>
  <si>
    <t>One contractor amongst many (winner of Lot 28)</t>
  </si>
  <si>
    <t xml:space="preserve">https://ted.europa.eu/en/notice/-/detail/329334-2023 </t>
  </si>
  <si>
    <t>CON139</t>
  </si>
  <si>
    <t>Pełnienie nadzoru nad projektowaniem i realizacją Robót oraz zarządzanie Kontraktem pn.:</t>
  </si>
  <si>
    <t xml:space="preserve">https://ted.europa.eu/en/notice/-/detail/380869-2022 </t>
  </si>
  <si>
    <t>CON140</t>
  </si>
  <si>
    <t>Tarkvara tellimise leping (Software subscription agreement)</t>
  </si>
  <si>
    <t>Ex Libris Ltd</t>
  </si>
  <si>
    <t>Eesti Rahvusraamatukogu</t>
  </si>
  <si>
    <t xml:space="preserve">Projekt "Rahvustrükise digitaalarhiivi arhiivitarkvara hankimine" nr. 2014-2020.12.03.19-0549 </t>
  </si>
  <si>
    <t>Modification of a contract originally signed on 30 September 2021</t>
  </si>
  <si>
    <t>https://ted.europa.eu/en/notice/-/detail/00207012-2024</t>
  </si>
  <si>
    <t>CON141</t>
  </si>
  <si>
    <t>Frame Agreement for the supply of Spike LR2 Anti-tank missile</t>
  </si>
  <si>
    <t>Uncompetitive award on the basis of defence and security policy.</t>
  </si>
  <si>
    <t>https://ted.europa.eu/en/notice/-/detail/00701733-2024</t>
  </si>
  <si>
    <t>CON142</t>
  </si>
  <si>
    <t>0331-ZB1-2024-LG Dringlichkeitsvergabe Unterziehschutzwesten (UZSW) 2024</t>
  </si>
  <si>
    <t>Marom Dolphin Ltd.</t>
  </si>
  <si>
    <t>Polizeipräsidium Einsatz, Logistik und Technik</t>
  </si>
  <si>
    <t>Contract for bullet-proof vests jointly signed by Messer Waffenhandel und Sicherheitsgesellschaft mbH and Unterauftragnehmer Marom Dolphin Ltd. Related notice: https://ted.europa.eu/en/notice/-/detail/00598683-2024</t>
  </si>
  <si>
    <t>https://ted.europa.eu/en/notice/-/detail/00277440-2025</t>
  </si>
  <si>
    <t>BEN001</t>
  </si>
  <si>
    <t>Abschluss einer nicht-exklusiven Rabattvereinbarung nach § 130a Abs. 8 SGB V zum Wirkstoff Tamsulosin + Solifenacin, ATC G04CA53 für die Zeit 01.05.2023 - 30.04.2025</t>
  </si>
  <si>
    <t>ratiopharm GmbH</t>
  </si>
  <si>
    <t>DAK-Gesundheit</t>
  </si>
  <si>
    <t>https://ted.europa.eu/en/notice/-/detail/00740006-2023</t>
  </si>
  <si>
    <t>BEN002</t>
  </si>
  <si>
    <t>Various medicinal products</t>
  </si>
  <si>
    <t xml:space="preserve">Különböző tételes gyógyszerek 7 részben </t>
  </si>
  <si>
    <t>Hungary</t>
  </si>
  <si>
    <t>Atlas Pharma Gyógyszernagykereskedelmi Kft</t>
  </si>
  <si>
    <t>Nemzeti Egészségbiztosítási Alapkezelő</t>
  </si>
  <si>
    <t>HUF</t>
  </si>
  <si>
    <t>LOT-0001, LOT-0004</t>
  </si>
  <si>
    <t>https://ted.europa.eu/en/notice/-/detail/00784819-2023</t>
  </si>
  <si>
    <t>BEN003</t>
  </si>
  <si>
    <t>Medical consumables</t>
  </si>
  <si>
    <t>Angiográfia egyéb eszközeinek beszerzése</t>
  </si>
  <si>
    <t>EUROMEDIC TRADING Szolgáltató Korlátolt Felelősségű Társaság</t>
  </si>
  <si>
    <t>Semmelweis Egyetem</t>
  </si>
  <si>
    <t>LOT-0005</t>
  </si>
  <si>
    <t>https://ted.europa.eu/en/notice/-/detail/00219302-2024</t>
  </si>
  <si>
    <t>BEN004</t>
  </si>
  <si>
    <t>Generika-Ersatzkassen 17</t>
  </si>
  <si>
    <t>Dexcel Pharma GmbH</t>
  </si>
  <si>
    <t>DAK-Gesundheit, KKH - Kaufmännische Krankenkasse, TK - Techniker Krankenkasse, HEK - Hanseatische Krankenkasse, hkk - Handelskrankenkasse, BARMER</t>
  </si>
  <si>
    <t>LOT-0023, LOT-0070, LOT-0117</t>
  </si>
  <si>
    <t>BEN005</t>
  </si>
  <si>
    <t>BEN006</t>
  </si>
  <si>
    <t>One of five companies to win the contract jointly</t>
  </si>
  <si>
    <t>https://ted.europa.eu/en/notice/-/detail/00033113-2024</t>
  </si>
  <si>
    <t>BEN007</t>
  </si>
  <si>
    <t>Maintenance services of telecommunications equipment</t>
  </si>
  <si>
    <t>Mantenimiento y Adquisición de Repuestos de los Repuestos de los Sistemas de Radioenlace</t>
  </si>
  <si>
    <t>https://ted.europa.eu/en/notice/-/detail/00123042-2024</t>
  </si>
  <si>
    <t>BEN008</t>
  </si>
  <si>
    <t>Tételes elszámolás alá eső 3 hatóanyag beszerzése</t>
  </si>
  <si>
    <t>https://ted.europa.eu/en/notice/-/detail/00157591-2024</t>
  </si>
  <si>
    <t>BEN009</t>
  </si>
  <si>
    <t>Cardiovascular devices</t>
  </si>
  <si>
    <t>Aorta stent graftok és érprotézisek beszerzése</t>
  </si>
  <si>
    <t>Borsod-Abaúj-Zemplén Vármegyei Központi Kórház és Egyetemi Oktatókórház</t>
  </si>
  <si>
    <t>LOT-0024, LOT-0026</t>
  </si>
  <si>
    <t>https://ted.europa.eu/en/notice/-/detail/00155643-2024</t>
  </si>
  <si>
    <t>BEN010</t>
  </si>
  <si>
    <t>Gyógyszerek beszerzése</t>
  </si>
  <si>
    <t>EUROMEDIC-PHARMA Gyógyszernagykereskedelmi Zártkörűen Működő Részvénytársaság</t>
  </si>
  <si>
    <t>Budapesti Uzsoki Utcai Kórház</t>
  </si>
  <si>
    <t>https://ted.europa.eu/en/notice/-/detail/00146540-2024</t>
  </si>
  <si>
    <t>BEN011</t>
  </si>
  <si>
    <t>Bau von Quantenprozessoren auf Basis von Festkörperspins</t>
  </si>
  <si>
    <t>NVision Imaging Technologies</t>
  </si>
  <si>
    <t>https://ted.europa.eu/en/notice/-/detail/00197299-2024</t>
  </si>
  <si>
    <t>BEN012</t>
  </si>
  <si>
    <t>Hepatitis-c kezelésére szolgáló készítmények</t>
  </si>
  <si>
    <t>https://ted.europa.eu/en/notice/-/detail/00233073-2024</t>
  </si>
  <si>
    <t>BEN013</t>
  </si>
  <si>
    <t>Közforgalmú patika termékbeszerzése / 2023.</t>
  </si>
  <si>
    <t>Szabolcs-Szatmár-Bereg Vármegyei Oktatókórház</t>
  </si>
  <si>
    <t>https://ted.europa.eu/en/notice/-/detail/00239563-2025</t>
  </si>
  <si>
    <t>BEN014</t>
  </si>
  <si>
    <t>Garments for anti-ballistic protection</t>
  </si>
  <si>
    <t>Suministro de material de protección personal para Unidades Operativas de la Guardia Civil.</t>
  </si>
  <si>
    <t>Guardian Homeland Security S.A</t>
  </si>
  <si>
    <t>Subdirección General de Planificacion y Gestion de Infraestructuras y Medios para la Seguridad</t>
  </si>
  <si>
    <t>Protective equipment for Guardia Civil</t>
  </si>
  <si>
    <t>https://ted.europa.eu/en/notice/-/detail/00358778-2024</t>
  </si>
  <si>
    <t>BEN015</t>
  </si>
  <si>
    <t>Abschluss von Rabattverträgen gemäß § 130a Abs. 8 SGB V für Arzneimittel im generischen Markt</t>
  </si>
  <si>
    <t>BV TEVA rationpharm GbR</t>
  </si>
  <si>
    <t>AOK Baden-Württemberg, AOK Bayern - Die Gesundheitskasse, AOK - Die Gesundheitskasse in Hessen, AOK PLUS - Die Gesundheitskasse für Sachsen und Thüringen, AOK NordWest - Die Gesundheitskasse and others</t>
  </si>
  <si>
    <t>Multiple lots divided between multiple companies, three of which are have Israeli citizens listed as beneficial owners</t>
  </si>
  <si>
    <t>https://ted.europa.eu/en/notice/-/detail/00303153-2024</t>
  </si>
  <si>
    <t>BEN016</t>
  </si>
  <si>
    <t>„Kontrasztanyagok beszerzése”</t>
  </si>
  <si>
    <t>Békés Vármegyei Központi Kórház, Orosházi Dr. László Elek Kórház és Rendelőintézet</t>
  </si>
  <si>
    <t>LOT-0003, LOT-0004, LOT-0005, LOT-0007, LOT-0008, LOT-0009, LOT-0010, LOT-0011</t>
  </si>
  <si>
    <t>https://ted.europa.eu/en/notice/-/detail/00286931-2024</t>
  </si>
  <si>
    <t>BEN017</t>
  </si>
  <si>
    <t>Vényforgalmú patika</t>
  </si>
  <si>
    <t>Zala Vármegyei Szent Rafael Kórház</t>
  </si>
  <si>
    <t>One of eight companies to win the contract jointly</t>
  </si>
  <si>
    <t>https://ted.europa.eu/en/notice/-/detail/00297777-2024</t>
  </si>
  <si>
    <t>BEN018</t>
  </si>
  <si>
    <t>Kontrasztanyag (gyógyszer) beszerzése - 2023</t>
  </si>
  <si>
    <t>Országos Onkológiai Intézet</t>
  </si>
  <si>
    <t>LOT-0002, LOT-0003, LOT-0004, LOT-0005, LOT-0006</t>
  </si>
  <si>
    <t>https://ted.europa.eu/en/notice/-/detail/00294235-2024</t>
  </si>
  <si>
    <t>BEN019</t>
  </si>
  <si>
    <t>Dialysis solutions</t>
  </si>
  <si>
    <t>BSZMK PD anyagainak beszerzése két részben</t>
  </si>
  <si>
    <t>Észak-budai Szent János Centrumkórház</t>
  </si>
  <si>
    <t>LOT-0001, LOT-0002, one company amongst several that won the contracts</t>
  </si>
  <si>
    <t>https://ted.europa.eu/en/notice/-/detail/00317207-2024</t>
  </si>
  <si>
    <t>BEN020</t>
  </si>
  <si>
    <t>Tételes elszámolás alá eső 8 új hatóanyag</t>
  </si>
  <si>
    <t>LOT-0005, LOT-0008</t>
  </si>
  <si>
    <t>https://ted.europa.eu/en/notice/-/detail/00422422-2024</t>
  </si>
  <si>
    <t>BEN021</t>
  </si>
  <si>
    <t>Intézményi gyógyszerbeszerzés 3 ajánlati r.</t>
  </si>
  <si>
    <t>Országos Korányi Pulmonológiai Intézet</t>
  </si>
  <si>
    <t>https://ted.europa.eu/en/notice/-/detail/00345982-2024</t>
  </si>
  <si>
    <t>BEN022</t>
  </si>
  <si>
    <t>Medical equipments</t>
  </si>
  <si>
    <t>FMSZGYK - Filter-DBR 1. lehívás</t>
  </si>
  <si>
    <t>Fejér Megyei Szent György Egyetemi Oktató Kórház</t>
  </si>
  <si>
    <t>https://ted.europa.eu/en/notice/-/detail/00361377-2024</t>
  </si>
  <si>
    <t>BEN023</t>
  </si>
  <si>
    <t>Dental chairs</t>
  </si>
  <si>
    <t>DEK-1349 20 db fogászati kezelőegység beszerzése</t>
  </si>
  <si>
    <t>Euromedic Preventative Solution Kft.</t>
  </si>
  <si>
    <t>Debreceni Egyetem</t>
  </si>
  <si>
    <t>https://ted.europa.eu/en/notice/-/detail/00468777-2024</t>
  </si>
  <si>
    <t>BEN024</t>
  </si>
  <si>
    <t>Tételes elszámolású immunglobulin HA beszerzése</t>
  </si>
  <si>
    <t>https://ted.europa.eu/en/notice/-/detail/00470633-2024</t>
  </si>
  <si>
    <t>BEN025</t>
  </si>
  <si>
    <t>Varrógépek és tárak beszerzése</t>
  </si>
  <si>
    <t>Pécsi Tudományegyetem</t>
  </si>
  <si>
    <t>https://ted.europa.eu/en/notice/-/detail/00529356-2024</t>
  </si>
  <si>
    <t>BEN026</t>
  </si>
  <si>
    <t>Dressings; clip, suture, ligature supplies</t>
  </si>
  <si>
    <t>"Varróanyagok beszerzése"</t>
  </si>
  <si>
    <t>LOT-0002, LOT-0005, LOT-0007, LOT-0009, LOT-0011, LOT-0015, LOT-0016, LOT-0018, LOT-0019, LOT-0022, LOT-0023, LOT-0027, LOT-0036, LOT-0038</t>
  </si>
  <si>
    <t>BEN027</t>
  </si>
  <si>
    <t>https://ted.europa.eu/en/notice/-/detail/00542549-2024</t>
  </si>
  <si>
    <t>BEN028</t>
  </si>
  <si>
    <t>Fogászati kezelőegységek és kiszolgáló gépészet</t>
  </si>
  <si>
    <t>Szegedi Tudományegyetem</t>
  </si>
  <si>
    <t>LOT-0001, LOT-0002</t>
  </si>
  <si>
    <t>BEN029</t>
  </si>
  <si>
    <t>https://ted.europa.eu/en/notice/-/detail/00701662-2024</t>
  </si>
  <si>
    <t>BEN030</t>
  </si>
  <si>
    <t>DEK-1271 DBR felállítása gyógyszerbeszerzéshez</t>
  </si>
  <si>
    <t>https://ted.europa.eu/en/notice/-/detail/00590798-2024</t>
  </si>
  <si>
    <t>BEN031</t>
  </si>
  <si>
    <t>Radiológiai intervenciós eszközök beszerzése</t>
  </si>
  <si>
    <t>https://ted.europa.eu/en/notice/-/detail/00579126-2024</t>
  </si>
  <si>
    <t>BEN032</t>
  </si>
  <si>
    <t>Industrial lasers</t>
  </si>
  <si>
    <t>Civan Laser - PR752502-2140-W</t>
  </si>
  <si>
    <t>Civan Lasers Europe GmbH</t>
  </si>
  <si>
    <t>Fraunhofer-Gesellschaft - Einkauf B12</t>
  </si>
  <si>
    <t>https://ted.europa.eu/en/notice/-/detail/00641131-2024</t>
  </si>
  <si>
    <t>BEN033</t>
  </si>
  <si>
    <t>Gyógyszerek vényforgalmú gyógyszertárak részére</t>
  </si>
  <si>
    <t>One of multiple companies to win three different lots</t>
  </si>
  <si>
    <t>https://ted.europa.eu/en/notice/-/detail/00665679-2024</t>
  </si>
  <si>
    <t>BEN034</t>
  </si>
  <si>
    <t>Hematológiai megbetegedésekre 4 tételes hatóanyag</t>
  </si>
  <si>
    <t>https://ted.europa.eu/en/notice/-/detail/00670616-2024</t>
  </si>
  <si>
    <t>BEN035</t>
  </si>
  <si>
    <t>Tételes, gyulladásos hatóanyagok és alektinib</t>
  </si>
  <si>
    <t>https://ted.europa.eu/en/notice/-/detail/00683331-2024</t>
  </si>
  <si>
    <t>BEN036</t>
  </si>
  <si>
    <t>Pharmaceutical articles</t>
  </si>
  <si>
    <t>Zárt rendszerű gyógyszerátviteli eszközök (CSTD)</t>
  </si>
  <si>
    <t>Győr-Moson-Sopron Vármegyei Petz Aladár Egyetemi Oktató Kórház</t>
  </si>
  <si>
    <t>https://ted.europa.eu/en/notice/-/detail/00701936-2024</t>
  </si>
  <si>
    <t>BEN037</t>
  </si>
  <si>
    <t>Miscellaneous medical devices and products</t>
  </si>
  <si>
    <t>Orvostechnikai eszközök beszerzése 4 részben</t>
  </si>
  <si>
    <t>Uni-Medicampus Korlátolt Felelősségű Társaság</t>
  </si>
  <si>
    <t>https://ted.europa.eu/en/notice/-/detail/00741782-2024</t>
  </si>
  <si>
    <t>BEN038</t>
  </si>
  <si>
    <t>Simulators</t>
  </si>
  <si>
    <t>Fogászati szimulátorok és kiegészítő eszközök</t>
  </si>
  <si>
    <t>LOT-0001, LOT-0002, LOT-0003</t>
  </si>
  <si>
    <t>https://ted.europa.eu/en/notice/-/detail/00029507-2025</t>
  </si>
  <si>
    <t>BEN039</t>
  </si>
  <si>
    <t>Haemodinamikai eszközök szállítása I.</t>
  </si>
  <si>
    <t>Vas Vármegyei Markusovszky Egyetemi Oktatókórház</t>
  </si>
  <si>
    <t>https://ted.europa.eu/en/notice/-/detail/00728731-2024</t>
  </si>
  <si>
    <t>BEN040</t>
  </si>
  <si>
    <t>Flowmeters</t>
  </si>
  <si>
    <t>Contratacion del suministro de caudalímetros (con instalación y/o puesta en marcha) para la obra de mejora en los canales principales de riego del Sistema de Explotación Guadalhorce-Limonero (Málaga), cofinanciado con el Fondo Europeo Agrario de Desarrollo Rural (FEADER)</t>
  </si>
  <si>
    <t>BERMAD EUROPE, S.L.</t>
  </si>
  <si>
    <t>Empresa de Transformación Agraria S.A.,S.M.E., M.P., (TRAGSA)</t>
  </si>
  <si>
    <t>https://ted.europa.eu/en/notice/-/detail/00010300-2025</t>
  </si>
  <si>
    <t>BEN041</t>
  </si>
  <si>
    <t>Clip, suture, ligature supplies</t>
  </si>
  <si>
    <t>Sebészeti varrógépek, tárak, véredényforrasztók</t>
  </si>
  <si>
    <t>https://ted.europa.eu/en/notice/-/detail/00066950-2025</t>
  </si>
  <si>
    <t>BEN042</t>
  </si>
  <si>
    <t>Taps, cocks, valves and similar appliances</t>
  </si>
  <si>
    <t>Conclusión de Acuerdo Marco Para El Suministro de Ventosas Durante El Periodo 2024 – 2027, Para Los Encargos Vinculados al Plan De Recuperacion, Transformacion y Resiliencia (PRTR), y Resto de Encargos</t>
  </si>
  <si>
    <t>LOT-0002</t>
  </si>
  <si>
    <t>https://ted.europa.eu/en/notice/-/detail/00079388-2025</t>
  </si>
  <si>
    <t>BEN043</t>
  </si>
  <si>
    <t>Multiple lots</t>
  </si>
  <si>
    <t>https://ted.europa.eu/en/notice/-/detail/00004346-2025</t>
  </si>
  <si>
    <t>BEN044</t>
  </si>
  <si>
    <t>Incontinence kit</t>
  </si>
  <si>
    <t>Inkontinenciai termékek beszerzése</t>
  </si>
  <si>
    <t>Közbeszerzési és Ellátási Főigazgatóság</t>
  </si>
  <si>
    <t>LOT-0001, LOT-0002, LOT-0003, LOT-0004, LOT-0005, LOT-0007</t>
  </si>
  <si>
    <t>https://ted.europa.eu/en/notice/-/detail/00002597-2025</t>
  </si>
  <si>
    <t>BEN045</t>
  </si>
  <si>
    <t>Közforgalmú gyógyszertár termékbeszerzése</t>
  </si>
  <si>
    <t>Jász-Nagykun-Szolnok Vármegyei Hetényi Géza Kórház-Rendelőintézet</t>
  </si>
  <si>
    <t>https://ted.europa.eu/en/notice/-/detail/00049601-2025</t>
  </si>
  <si>
    <t>BEN046</t>
  </si>
  <si>
    <t>https://ted.europa.eu/en/notice/-/detail/00004318-2025</t>
  </si>
  <si>
    <t>BEN047</t>
  </si>
  <si>
    <t>Magnetresonanztomographie-geführter fokussierter Ultraschall</t>
  </si>
  <si>
    <t>Insightec Europe GmbH</t>
  </si>
  <si>
    <t>Universitätsklinikum Freiburg</t>
  </si>
  <si>
    <t>Notice publication date, not contract signature date.</t>
  </si>
  <si>
    <t>https://ted.europa.eu/en/notice/-/detail/00041256-2025</t>
  </si>
  <si>
    <t>BEN048</t>
  </si>
  <si>
    <t>Ersatzkassen-Generika Nr. 22 (Bekanntmachung vergebener Aufträge)</t>
  </si>
  <si>
    <t>ratiopharm GmbH, AbZ-Pharma GmbH, TEVA GmbH, Dexcel Pharma GmbH</t>
  </si>
  <si>
    <t>Techniker Krankenkasse, BARMER, DAK-Gesundheit (DAK-G), Handelskrankenkasse (hkk),  HEK - Hanseatische Krankenkasse, Kaufmännische Krankenkasse (KKH)</t>
  </si>
  <si>
    <t>https://ted.europa.eu/en/notice/-/detail/00122805-2025</t>
  </si>
  <si>
    <t>BEN049</t>
  </si>
  <si>
    <t>Egyedi import gyógyszerek beszerzése 2024</t>
  </si>
  <si>
    <t>Borsod-Abaúj-Zemplén Vármegyei Központi Kórház és Egyetemi Oktatókórház, Ózdi Almási Balogh Pál Kórház, Kazincbarcikai Kórház, Edelényi Koch Róbert Kórház és Rendelőintézet, Sátoraljaújhelyi Erzsébet Kórház</t>
  </si>
  <si>
    <t>LOT-0010, LOT-0034</t>
  </si>
  <si>
    <t>https://ted.europa.eu/en/notice/-/detail/00136207-2025</t>
  </si>
  <si>
    <t>BEN050</t>
  </si>
  <si>
    <t>Különféle fogyóanyagok beszerzése 2024</t>
  </si>
  <si>
    <t>Borsod-Abaúj-Zemplén Vármegyei Központi Kórház és Egyetemi Oktatókórház, Edelényi Koch Róbert Kórház és Rendelőintézet, Kazincbarcikai Kórház, Ózdi Almási Balogh Pál Kórház, Sátoraljaújhelyi Erzsébet Kórház</t>
  </si>
  <si>
    <t>LOT-0015, LOT-0017, LOT-0018</t>
  </si>
  <si>
    <t>https://ted.europa.eu/en/notice/-/detail/00221805-2025</t>
  </si>
  <si>
    <t>BEN051</t>
  </si>
  <si>
    <t>Abschluss einer nicht-exklusiven Rabattvereinbarung nach § 130a Abs. 8 SGB V zum Wirkstoff Ranolazin, (OBG) ATC</t>
  </si>
  <si>
    <t>https://ted.europa.eu/en/notice/-/detail/00233208-2025</t>
  </si>
  <si>
    <t>BEN052</t>
  </si>
  <si>
    <t>Sebészeti varróanyagok beszerzése 9részben</t>
  </si>
  <si>
    <t>LOT-004, LOT-008</t>
  </si>
  <si>
    <t>https://ted.europa.eu/en/notice/-/detail/00217957-2025</t>
  </si>
  <si>
    <t>BEN053</t>
  </si>
  <si>
    <t>Fekvőbeteg gyógyszerek és alapanyagok beszerzése</t>
  </si>
  <si>
    <t>https://ted.europa.eu/en/notice/-/detail/00312296-2025</t>
  </si>
  <si>
    <t>BEN054</t>
  </si>
  <si>
    <t>Tételes elszámolású - IMMUNOONKOLÓGIA 2025.</t>
  </si>
  <si>
    <t>LOT-0003, LOT-0004</t>
  </si>
  <si>
    <t>https://ted.europa.eu/en/notice/-/detail/00343448-2025</t>
  </si>
  <si>
    <t>BEN055</t>
  </si>
  <si>
    <t>Valves defined by function</t>
  </si>
  <si>
    <t>Contratación del suministro en obra de válvulas hidráulicas con solenoide y funciones de reducción de presión y limitación de caudal, para el proyecto "Mejora del sistema de regadío en la comarca de A Limia (Ourense)", en el marco del Plan de Recuperación, Transformación y Resiliencia financiado por la Unión Europea, NEXTGENERATIONEU</t>
  </si>
  <si>
    <t>https://ted.europa.eu/en/notice/-/detail/00137059-2025</t>
  </si>
  <si>
    <t>BEN056</t>
  </si>
  <si>
    <t>Abschluss einer nicht-exklusiven Rabattvereinbarung nach § 130a Abs. 8 SGB V zum Wirkstoff Telmisartan + Amlodipin, ATC C09DB04 für die Zeit 01.03.2023 - 28.02.2025</t>
  </si>
  <si>
    <t>Winner chosen date, not contract signature date</t>
  </si>
  <si>
    <t>https://ted.europa.eu/en/notice/-/detail/00173518-2025</t>
  </si>
  <si>
    <t>BEN057</t>
  </si>
  <si>
    <t>Gas-fitting installation work</t>
  </si>
  <si>
    <t>BLB NRW Münster / Hochschule Münster - Ersatzneubau IG 1 / Heliumrückgewinnung + Gaswarnanlagen</t>
  </si>
  <si>
    <t>Sempa Systems GmbH</t>
  </si>
  <si>
    <t>Bau- und Liegenschaftsbetrieb NRW Münster</t>
  </si>
  <si>
    <t>Notice publication date, not contract signature date</t>
  </si>
  <si>
    <t>https://ted.europa.eu/en/notice/-/detail/00219349-2025</t>
  </si>
  <si>
    <t>BEN058</t>
  </si>
  <si>
    <t>Abschluss einer nicht-exklusiven Rabattvereinbarung nach § 130a Abs. 8 SGB V zum Wirkstoff Sapropterin, ATC A16AX07,</t>
  </si>
  <si>
    <t>https://ted.europa.eu/en/notice/-/detail/00220584-2025</t>
  </si>
  <si>
    <t>BEN059</t>
  </si>
  <si>
    <t>Abschluss einer nicht-exklusiven Rabattvereinbarung nach § 130a Abs. 8 SGB V zum Wirkstoff Dabigatran, ATC B01AE07 für</t>
  </si>
  <si>
    <t>TEVA GmbH</t>
  </si>
  <si>
    <t>https://ted.europa.eu/en/notice/-/detail/00127121-2025</t>
  </si>
  <si>
    <t>ORI001</t>
  </si>
  <si>
    <t>Pipeline, piping, pipes, casing, tubing and related items</t>
  </si>
  <si>
    <t>DOBAVA VODOVODNEGA IN KANALIZACIJSKEGA MATERIALA ZA OBDOBJE DVEH (2) LET</t>
  </si>
  <si>
    <t>CMC GROUP inženiring, svetovanje in zastopanje d.o.o., IMSA, INSTALACIJE IN MATERIALI SA, prodaja instalacijskega materiala, d.o.o.</t>
  </si>
  <si>
    <t>VODOVODI IN KANALIZACIJA NOVA GORICA d.d.</t>
  </si>
  <si>
    <t>https://ted.europa.eu/en/notice/-/detail/00272045-2025</t>
  </si>
  <si>
    <t>ORI002</t>
  </si>
  <si>
    <t>Pipe fittings</t>
  </si>
  <si>
    <t>Hálózati anyagok beszerzése 1. termékcsoport</t>
  </si>
  <si>
    <t>Euroflow Kereskedelmi és Mérnöki Tanácsadó Zrt.</t>
  </si>
  <si>
    <t>Dunántúli Regionális Vízmű Zártkörűen Működő Részvénytársaság, ALFÖLDVÍZ Regionális Víziközmű-szolgáltató Zártkörűen Működő Részvénytársaság and others</t>
  </si>
  <si>
    <t>https://ted.europa.eu/en/notice/-/detail/00219586-2025</t>
  </si>
  <si>
    <t>ORI003</t>
  </si>
  <si>
    <t>Pipe joints</t>
  </si>
  <si>
    <t>Csőtörés javító idomok DN 150-600 mm átmérő között</t>
  </si>
  <si>
    <t>Fővárosi Vízművek Zártkörűen Működő Részvénytársaság</t>
  </si>
  <si>
    <t>https://ted.europa.eu/en/notice/-/detail/00337150-2025</t>
  </si>
  <si>
    <t>ORI004</t>
  </si>
  <si>
    <t>https://ted.europa.eu/en/notice/-/detail/00302027-2025</t>
  </si>
  <si>
    <t>ORI005</t>
  </si>
  <si>
    <t>Univerzális kötőidomok DN 50-200 mm átmérő között</t>
  </si>
  <si>
    <t>https://ted.europa.eu/en/notice/-/detail/00349168-2025</t>
  </si>
  <si>
    <t>ORI006</t>
  </si>
  <si>
    <t>Currency name</t>
  </si>
  <si>
    <t>Code</t>
  </si>
  <si>
    <t>1 to EUR</t>
  </si>
  <si>
    <t>EUR to 1</t>
  </si>
  <si>
    <t>Source and date added</t>
  </si>
  <si>
    <t xml:space="preserve"> </t>
  </si>
  <si>
    <t>Danish Krone</t>
  </si>
  <si>
    <t>Swedish Kron</t>
  </si>
  <si>
    <t>Romanian Leu</t>
  </si>
  <si>
    <t>Polish Zloty</t>
  </si>
  <si>
    <t>Norweigan Krone</t>
  </si>
  <si>
    <t>New Israeli Shekel</t>
  </si>
  <si>
    <t>Hungarian Forint</t>
  </si>
  <si>
    <t>US Dollar</t>
  </si>
  <si>
    <t xml:space="preserve">Euro </t>
  </si>
  <si>
    <t>Pound sterling (GBP)</t>
  </si>
  <si>
    <t>Swiss franc</t>
  </si>
  <si>
    <t>CHF</t>
  </si>
  <si>
    <t>Bulgarian lev</t>
  </si>
  <si>
    <t>Czech koruna</t>
  </si>
  <si>
    <t>CZK</t>
  </si>
  <si>
    <t>Croatian kuna</t>
  </si>
  <si>
    <t>CROATIA CHANGE</t>
  </si>
  <si>
    <t xml:space="preserve">https://ted.europa.eu/en/notice/-/detail/623507-2022 </t>
  </si>
  <si>
    <t>Air transport services</t>
  </si>
  <si>
    <t>Servicii de transport aerian necesare insotirii cetatenilor extradati</t>
  </si>
  <si>
    <t>ROUND THE WORLD TRAVEL S.R.L.</t>
  </si>
  <si>
    <t>INSPECTORATUL GENERAL AL POLITIEI ROMANE</t>
  </si>
  <si>
    <t xml:space="preserve">https://ted.europa.eu/en/notice/-/detail/685103-2022 </t>
  </si>
  <si>
    <t xml:space="preserve">Contract de servicii transport aerian necesare insotirii cetatenilor extradati </t>
  </si>
  <si>
    <t>ROUND THE WORLD TRAVEL</t>
  </si>
  <si>
    <t xml:space="preserve">INSPECTORATUL GENERAL AL POLITIEI ROMANE </t>
  </si>
  <si>
    <t xml:space="preserve">https://ted.europa.eu/en/notice/-/detail/113831-2023 </t>
  </si>
  <si>
    <t xml:space="preserve">https://ted.europa.eu/en/notice/-/detail/190576-2023 </t>
  </si>
  <si>
    <t xml:space="preserve">https://ted.europa.eu/en/notice/-/detail/209831-2023 </t>
  </si>
  <si>
    <t xml:space="preserve">https://ted.europa.eu/en/notice/-/detail/221704-2023 </t>
  </si>
  <si>
    <t xml:space="preserve">https://ted.europa.eu/en/notice/-/detail/022781-2022 </t>
  </si>
  <si>
    <t>Cable broadcasting lines</t>
  </si>
  <si>
    <t>Servizio di collegamento Dati tra la sede di Roma e le sedi Rai di Mosca e Gerusalemme</t>
  </si>
  <si>
    <t>Irideos S.p.A</t>
  </si>
  <si>
    <t>RAI - Radiotelevisione Italiana</t>
  </si>
  <si>
    <t xml:space="preserve">https://ted.europa.eu/en/notice/-/detail/234419-2022 </t>
  </si>
  <si>
    <t>Damage or loss insurance services</t>
  </si>
  <si>
    <t>Not mentioned</t>
  </si>
  <si>
    <t xml:space="preserve">EDF Renouvelables SA </t>
  </si>
  <si>
    <t xml:space="preserve">https://ted.europa.eu/en/notice/-/detail/221962-2022 </t>
  </si>
  <si>
    <t>Public relations services</t>
  </si>
  <si>
    <t>Tikslinių rinkų žiniasklaidos analizės ir žiniasklaidos atstovų atranka pažintiniams turams</t>
  </si>
  <si>
    <t>MB Blue Oceans PR</t>
  </si>
  <si>
    <t xml:space="preserve">https://ted.europa.eu/en/notice/-/detail/627651-2022 </t>
  </si>
  <si>
    <t>Consulting services for water-supply and waste consultancy</t>
  </si>
  <si>
    <t>TECHNICAL ASSISTANCE TO REHABILITATE THE WEST BANK WATER DEPARTMENT AND ESTABLISH THE NATIONAL WATER COMPANY</t>
  </si>
  <si>
    <t>Israel - palestinian territories</t>
  </si>
  <si>
    <t>NIRAS AS - denmark</t>
  </si>
  <si>
    <t xml:space="preserve">European Union, represented by the European Commission, on behalf of and for the account of Palestine </t>
  </si>
  <si>
    <t xml:space="preserve">https://ted.europa.eu/en/notice/-/detail/097616-2023 </t>
  </si>
  <si>
    <t>Scheduled air transport services</t>
  </si>
  <si>
    <t>Framework Agreement - Air Journeys (2023)</t>
  </si>
  <si>
    <t>Norwegian Danmark, Filial af Norwegian Air Shuttle ASA, Norge</t>
  </si>
  <si>
    <t>Staten og Kommunernes Indkøbsservice A/S</t>
  </si>
  <si>
    <t xml:space="preserve">https://ted.europa.eu/en/notice/-/detail/033181-2023 </t>
  </si>
  <si>
    <t>Other community, social and personal services</t>
  </si>
  <si>
    <t>Med Dialogue for Rights and Equality II - Civil society facility South</t>
  </si>
  <si>
    <t>DAI Global Belgium SRL</t>
  </si>
  <si>
    <t>European Union, represented by the European Commission</t>
  </si>
  <si>
    <t xml:space="preserve">https://ted.europa.eu/en/notice/-/detail/065142-2023 </t>
  </si>
  <si>
    <t xml:space="preserve">https://ted.europa.eu/en/notice/-/detail/034162-2023 </t>
  </si>
  <si>
    <t>Other sources of energy supplies and distribution</t>
  </si>
  <si>
    <t>Support to Green Electrons and Molecules' (GEM) development in the Southern Neighbourhood</t>
  </si>
  <si>
    <t>Deutsche Gesellschaft für Internationale Zusammenarbeit (GIZ) Gm</t>
  </si>
  <si>
    <t xml:space="preserve">https://ted.europa.eu/en/notice/-/detail/065669-2023 </t>
  </si>
  <si>
    <t xml:space="preserve">https://ted.europa.eu/en/notice/-/detail/283510-2023 </t>
  </si>
  <si>
    <t>ADORD CADRU DE SERVICII DE TRANSPORT AERIAN EXTRADATI</t>
  </si>
  <si>
    <t>OLIMPIC INTERNATIONAL TURISM</t>
  </si>
  <si>
    <t xml:space="preserve">https://ted.europa.eu/en/notice/-/detail/300346-2023 </t>
  </si>
  <si>
    <t xml:space="preserve">https://ted.europa.eu/en/notice/-/detail/341002-2023 </t>
  </si>
  <si>
    <t xml:space="preserve">https://ted.europa.eu/en/notice/-/detail/355522-2023 </t>
  </si>
  <si>
    <t xml:space="preserve">https://ted.europa.eu/en/notice/-/detail/388866-2023 </t>
  </si>
  <si>
    <t xml:space="preserve">https://ted.europa.eu/en/notice/-/detail/423514-2023 </t>
  </si>
  <si>
    <t xml:space="preserve">ADORD CADRU DE SERVICII DE TRANSPORT AERIAN EXTRADATI </t>
  </si>
  <si>
    <t xml:space="preserve">https://ted.europa.eu/en/notice/-/detail/449643-2023 </t>
  </si>
  <si>
    <t xml:space="preserve">https://ted.europa.eu/en/notice/-/detail/530151-2023 </t>
  </si>
  <si>
    <t xml:space="preserve">https://ted.europa.eu/en/notice/-/detail/533654-2023 </t>
  </si>
  <si>
    <t xml:space="preserve">https://ted.europa.eu/en/notice/-/detail/581636-2023 </t>
  </si>
  <si>
    <t xml:space="preserve">https://ted.europa.eu/en/notice/-/detail/175331-2023 </t>
  </si>
  <si>
    <t xml:space="preserve">https://ted.europa.eu/en/notice/-/detail/256524-2023 </t>
  </si>
  <si>
    <t xml:space="preserve">https://ted.europa.eu/en/notice/-/detail/297985-2023 </t>
  </si>
  <si>
    <t>Legal advisory services</t>
  </si>
  <si>
    <t>External Ethics Advisor in the context of EU funded collaborative projects</t>
  </si>
  <si>
    <t>A.Fanos &amp; Partners Law Office</t>
  </si>
  <si>
    <t>INLECOM INNOVATION AMKE</t>
  </si>
  <si>
    <t xml:space="preserve">https://ted.europa.eu/en/notice/-/detail/269916-2023 </t>
  </si>
  <si>
    <t xml:space="preserve"> Facility related sanitation services</t>
  </si>
  <si>
    <t>Reinigung/Desinfektion der raumlufttechnischen Anlagen in der Deutschen Botschaft Tel Aviv</t>
  </si>
  <si>
    <t>NIEDERBERGER Berlin GmbH &amp; Co. KG</t>
  </si>
  <si>
    <t>Bundesamt für Auswärtige Angelegenheiten</t>
  </si>
  <si>
    <t xml:space="preserve">https://ted.europa.eu/en/notice/-/detail/564280-2023 </t>
  </si>
  <si>
    <t>Research and experimental development services</t>
  </si>
  <si>
    <t xml:space="preserve">Pre-commercial Procurement (PCP) to buy R&amp;D (research and development) services for Breakthrough Solutions for 100% Renewable Energy Supply in Buildings </t>
  </si>
  <si>
    <t>R2M Solution Spain SL and others</t>
  </si>
  <si>
    <t>Energy agency of Savinjska, Šaleška and Koroška region (KSSENA) / Àrea Metropolitana de Barcelona /Stadt Nürnberg – Hochbauamt, Kommunales Energiemanagement und Bauphysik/Energaia – Energy Agency South of the Porto Metropolitan Area/Municipality of Eilat/Istanbul Metropolitan Municipality</t>
  </si>
  <si>
    <t xml:space="preserve">https://ted.europa.eu/en/notice/-/detail/130696-2022 </t>
  </si>
  <si>
    <t>Change</t>
  </si>
  <si>
    <t xml:space="preserve">N/A </t>
  </si>
  <si>
    <t xml:space="preserve">https://ted.europa.eu/en/notice/-/detail/271114-2022 </t>
  </si>
  <si>
    <t>Energy agency of Savinjska, Šaleška and Koroška region (KSSENA) + Municipality of Elliat ..others</t>
  </si>
  <si>
    <t xml:space="preserve">This procurement receives funding from the European Union’s Horizon 2020 Research and Innovation Programme, under Grant Agreement No 963648- procuRE (https://procure-pcp.eu). The EU has given a grant for this procurement but is not participating as a contracting authority in the procurement. </t>
  </si>
  <si>
    <t xml:space="preserve">Lowest offer: 95 210,00 EUR / Highest offer: 187 577,00 EUR taken into consideration </t>
  </si>
  <si>
    <t xml:space="preserve">https://ted.europa.eu/en/notice/-/detail/469705-2022 </t>
  </si>
  <si>
    <t>Energy agency of Savinjska, Šaleška and Koroška region (KSSENA)</t>
  </si>
  <si>
    <t>also by Municipality of Eilat</t>
  </si>
  <si>
    <t xml:space="preserve">https://ted.europa.eu/en/notice/-/detail/355215-2022 </t>
  </si>
  <si>
    <t>Business services: law, marketing, consulting, recruitment, printing and security</t>
  </si>
  <si>
    <t>Ενέργειες Ενημέρωσης και προώθησης για το ρύζι στην Ιορδανία, το Ηνωμένο Βασίλειο, το Ισραήλ και τα Ηνωμένα Αραβικά Εμιράτα</t>
  </si>
  <si>
    <t>NOVACERT ΕΠΕ</t>
  </si>
  <si>
    <t>Αγροτική Εταιρική Σύμπραξη Θεσσαλονίκης Α.Ε</t>
  </si>
  <si>
    <t>Το έργο θα υλοποιηθεί στο πλαίσιο του Κανονισμού (ΕΕ) αριθ. 1144/2014 του Ευρωπαϊκού Κοινοβουλίου και του Συμβουλίου, του Εκτελεστικού Κανονισμού (ΕΕ) 2015/1831 της Επιτροπής και του Κατ’ Εξουσιοδότηση Κανονισμού (ΕΚ) 2015/1829 της Επιτροπής.</t>
  </si>
  <si>
    <t xml:space="preserve">place of performnace Israel and the note spoecifies that " At the headquarters of the Contractor of the Contracting Authority and in the countries where the actions are implemented, as described in detail in the tender document." </t>
  </si>
  <si>
    <t>Produced by Statewatch: https://statewatch.org</t>
  </si>
  <si>
    <t>This is a dataset on contracts between European public institutions and Israeli companies, or companies with an Israeli beneficial owner.</t>
  </si>
  <si>
    <t>Data was scraped from notices published on ted.europa.eu between January 2022 and July 2025.</t>
  </si>
  <si>
    <t>There are 13 contracts covered by those results from prior to January 2022 (from July 2020-December 2021) which have been included in this dataset. This is because the publication date of a contract and date the contract was concluded may not be the same.</t>
  </si>
  <si>
    <t>The data included here concerns notices of results and award announcements. These are notices that indicate who won a particular contract, and the value of the contract.</t>
  </si>
  <si>
    <t>It is not a comprehensive set of data and does not claim to be. Notices containing the term "ISR" (the country code for Israel) were scraped from ted.europa.eu, and then processed manually to remove irrelevant notices. There are relevant notices which this process will likely have missed. These might concern, for example, subsidiaries of Israeli companies that do not list their beneficial owner in TED. There are also likely contracts that are not publicly listed due to national security, military or other exemptions.</t>
  </si>
  <si>
    <t>This spreadsheet contains the data organised by the member state of the purchasing institution - that is, the state in which the institution or organisation buying products or services from an Israeli company is based.</t>
  </si>
  <si>
    <t>A company has been included in this dataset if it is listed in the EU's Tenders Electronic Daily (TED) database as being registered in Israeli, having an Israeli beneficial owner, or of "Israeli origin" (a term used in TED).</t>
  </si>
  <si>
    <t>The names of some companies included in the original data have been amended to ensure that the results display accurately.</t>
  </si>
  <si>
    <t>For example, the same company may have been listed with "Ltd." or "Ltd" as part of its name, giving incorrect results when calculating totals.</t>
  </si>
  <si>
    <t>The total value of the funds paid to Israeli companies included in this dataset may be greater or lesser than the total shown.</t>
  </si>
  <si>
    <t>Contracts sometimes have multiple “lots”, i.e. sub-Contracts within a larger contract. Where possible, The lots won by Israeli companies and their specific value has been included, but this is not always listed in the published notices. Some results show only the total, which may be split between multiple lots with multiple different companies winning them.</t>
  </si>
  <si>
    <t>Likewise, the value of some contracts is not stated, for example for reasons of security and defence policy.</t>
  </si>
  <si>
    <t>The winners of some contracts are consortiums in which Israeli companies are just one partner, and it is therefore impossible to know how much of the total value was awarded to each partner.</t>
  </si>
  <si>
    <t>The original currency value of each contract has been included in this spreadsheet, but has been converted into EUR using the rate as of 28 November 2025, according to InforEur: https://ec.europa.eu/info/funding-tenders/procedures-guidelines-tenders/information-contractors-and-beneficiaries/exchange-rate-inforeuro_en</t>
  </si>
  <si>
    <t>Data that lists Israel as the place where the contract was to be carried out is also  included in the results obtained from scraping ted.europa.eu.</t>
  </si>
  <si>
    <t>A separate spreadsheet that includes headline figures and information organised by buyer, category and contractor is available at:
https://statewatch.org/news/2026/june/european-taxpayers-handing-billions-of-euros-to-israeli-companies/</t>
  </si>
  <si>
    <t>Contracts between European public institutions and Israeli companies, January 2022-July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</si>
</sst>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409]* #,##0.00_ ;_-[$$-409]* \-#,##0.00\ ;_-[$$-409]* &quot;-&quot;??_ ;_-@_ "/>
    <numFmt numFmtId="166" formatCode="[$-F800]dddd\,\ mmmm\ dd\,\ yyyy"/>
    <numFmt numFmtId="167" formatCode="_(* #,##0.00000_);_(* \(#,##0.00000\);_(* &quot;-&quot;?????_);_(@_)"/>
  </numFmts>
  <fonts count="13" x14ac:knownFonts="1">
    <font>
      <sz val="11"/>
      <color theme="1"/>
      <name val="Calibri"/>
      <family val="2"/>
      <scheme val="minor"/>
    </font>
    <font>
      <sz val="11"/>
      <color theme="1"/>
      <name val="Calibri"/>
      <family val="2"/>
      <scheme val="minor"/>
    </font>
    <font>
      <b/>
      <sz val="11"/>
      <color theme="1"/>
      <name val="Arial"/>
      <family val="2"/>
    </font>
    <font>
      <u/>
      <sz val="11"/>
      <color theme="10"/>
      <name val="Calibri"/>
      <family val="2"/>
      <scheme val="minor"/>
    </font>
    <font>
      <u/>
      <sz val="11"/>
      <color theme="10"/>
      <name val="Arial"/>
      <family val="2"/>
    </font>
    <font>
      <sz val="11"/>
      <color theme="1"/>
      <name val="Arial"/>
      <family val="2"/>
    </font>
    <font>
      <sz val="11"/>
      <color indexed="2"/>
      <name val="Arial"/>
      <family val="2"/>
    </font>
    <font>
      <sz val="11"/>
      <name val="Arial"/>
      <family val="2"/>
    </font>
    <font>
      <u/>
      <sz val="11"/>
      <name val="Arial"/>
      <family val="2"/>
    </font>
    <font>
      <u/>
      <sz val="11"/>
      <color theme="1"/>
      <name val="Arial"/>
      <family val="2"/>
    </font>
    <font>
      <sz val="11"/>
      <color theme="1"/>
      <name val="Calibri"/>
      <family val="2"/>
      <scheme val="minor"/>
    </font>
    <font>
      <b/>
      <u/>
      <sz val="11"/>
      <color theme="10"/>
      <name val="Arial"/>
      <family val="2"/>
    </font>
    <font>
      <b/>
      <sz val="14"/>
      <color theme="1"/>
      <name val="Arial"/>
      <family val="2"/>
    </font>
  </fonts>
  <fills count="2">
    <fill>
      <patternFill patternType="none"/>
    </fill>
    <fill>
      <patternFill patternType="gray125"/>
    </fill>
  </fills>
  <borders count="1">
    <border>
      <left/>
      <right/>
      <top/>
      <bottom/>
      <diagonal/>
    </border>
  </borders>
  <cellStyleXfs count="4">
    <xf numFmtId="0" fontId="0" fillId="0" borderId="0"/>
    <xf numFmtId="164" fontId="1" fillId="0" borderId="0" applyFont="0" applyFill="0" applyBorder="0"/>
    <xf numFmtId="0" fontId="3" fillId="0" borderId="0" applyNumberFormat="0" applyFill="0" applyBorder="0"/>
    <xf numFmtId="0" fontId="10" fillId="0" borderId="0"/>
  </cellStyleXfs>
  <cellXfs count="45">
    <xf numFmtId="0" fontId="0" fillId="0" borderId="0" xfId="0"/>
    <xf numFmtId="0" fontId="2" fillId="0" borderId="0" xfId="0" applyFont="1"/>
    <xf numFmtId="164" fontId="2" fillId="0" borderId="0" xfId="1" applyNumberFormat="1" applyFont="1"/>
    <xf numFmtId="165" fontId="2" fillId="0" borderId="0" xfId="0" applyNumberFormat="1" applyFont="1"/>
    <xf numFmtId="166" fontId="2" fillId="0" borderId="0" xfId="0" applyNumberFormat="1" applyFont="1"/>
    <xf numFmtId="0" fontId="4" fillId="0" borderId="0" xfId="2" applyFont="1"/>
    <xf numFmtId="0" fontId="5" fillId="0" borderId="0" xfId="0" applyFont="1"/>
    <xf numFmtId="43" fontId="5" fillId="0" borderId="0" xfId="1" applyNumberFormat="1" applyFont="1"/>
    <xf numFmtId="165" fontId="5" fillId="0" borderId="0" xfId="0" applyNumberFormat="1" applyFont="1"/>
    <xf numFmtId="43" fontId="5" fillId="0" borderId="0" xfId="0" applyNumberFormat="1" applyFont="1"/>
    <xf numFmtId="166" fontId="5" fillId="0" borderId="0" xfId="0" applyNumberFormat="1" applyFont="1"/>
    <xf numFmtId="0" fontId="5" fillId="0" borderId="0" xfId="0" applyFont="1" applyAlignment="1">
      <alignment horizontal="left"/>
    </xf>
    <xf numFmtId="43" fontId="6" fillId="0" borderId="0" xfId="1" applyNumberFormat="1" applyFont="1"/>
    <xf numFmtId="0" fontId="7" fillId="0" borderId="0" xfId="0" applyFont="1"/>
    <xf numFmtId="43" fontId="7" fillId="0" borderId="0" xfId="1" applyNumberFormat="1" applyFont="1"/>
    <xf numFmtId="0" fontId="7" fillId="0" borderId="0" xfId="0" applyFont="1" applyAlignment="1">
      <alignment horizontal="left"/>
    </xf>
    <xf numFmtId="165" fontId="7" fillId="0" borderId="0" xfId="0" applyNumberFormat="1" applyFont="1"/>
    <xf numFmtId="166" fontId="7" fillId="0" borderId="0" xfId="0" applyNumberFormat="1" applyFont="1"/>
    <xf numFmtId="164" fontId="5" fillId="0" borderId="0" xfId="1" applyNumberFormat="1" applyFont="1"/>
    <xf numFmtId="0" fontId="8" fillId="0" borderId="0" xfId="2" applyFont="1"/>
    <xf numFmtId="15" fontId="5" fillId="0" borderId="0" xfId="0" applyNumberFormat="1" applyFont="1"/>
    <xf numFmtId="0" fontId="3" fillId="0" borderId="0" xfId="2" applyFont="1"/>
    <xf numFmtId="164" fontId="5" fillId="0" borderId="0" xfId="0" applyNumberFormat="1" applyFont="1"/>
    <xf numFmtId="0" fontId="9" fillId="0" borderId="0" xfId="2" applyFont="1"/>
    <xf numFmtId="0" fontId="2" fillId="0" borderId="0" xfId="3" applyFont="1"/>
    <xf numFmtId="167" fontId="2" fillId="0" borderId="0" xfId="1" applyNumberFormat="1" applyFont="1"/>
    <xf numFmtId="0" fontId="11" fillId="0" borderId="0" xfId="2" applyFont="1"/>
    <xf numFmtId="0" fontId="10" fillId="0" borderId="0" xfId="3"/>
    <xf numFmtId="0" fontId="5" fillId="0" borderId="0" xfId="3" applyFont="1"/>
    <xf numFmtId="0" fontId="5" fillId="0" borderId="0" xfId="3" applyFont="1" applyAlignment="1">
      <alignment vertical="top"/>
    </xf>
    <xf numFmtId="167" fontId="5" fillId="0" borderId="0" xfId="1" applyNumberFormat="1" applyFont="1"/>
    <xf numFmtId="15" fontId="5" fillId="0" borderId="0" xfId="3" applyNumberFormat="1" applyFont="1"/>
    <xf numFmtId="0" fontId="5" fillId="0" borderId="0" xfId="1" applyNumberFormat="1" applyFont="1"/>
    <xf numFmtId="0" fontId="7" fillId="0" borderId="0" xfId="2" applyFont="1"/>
    <xf numFmtId="164" fontId="7" fillId="0" borderId="0" xfId="1" applyNumberFormat="1" applyFont="1"/>
    <xf numFmtId="166" fontId="7" fillId="0" borderId="0" xfId="0" applyNumberFormat="1" applyFont="1" applyAlignment="1">
      <alignment horizontal="right"/>
    </xf>
    <xf numFmtId="0" fontId="8" fillId="0" borderId="0" xfId="2" applyFont="1" applyAlignment="1">
      <alignment horizontal="left"/>
    </xf>
    <xf numFmtId="164" fontId="7" fillId="0" borderId="0" xfId="1" applyNumberFormat="1" applyFont="1" applyAlignment="1">
      <alignment horizontal="left"/>
    </xf>
    <xf numFmtId="165" fontId="7" fillId="0" borderId="0" xfId="0" applyNumberFormat="1" applyFont="1" applyAlignment="1">
      <alignment horizontal="left"/>
    </xf>
    <xf numFmtId="0" fontId="5" fillId="0" borderId="0" xfId="2" applyFont="1"/>
    <xf numFmtId="166" fontId="5" fillId="0" borderId="0" xfId="0" applyNumberFormat="1" applyFont="1" applyAlignment="1">
      <alignment horizontal="right"/>
    </xf>
    <xf numFmtId="0" fontId="12" fillId="0" borderId="0" xfId="0" applyFont="1" applyAlignment="1">
      <alignment vertical="top" wrapText="1"/>
    </xf>
    <xf numFmtId="0" fontId="0" fillId="0" borderId="0" xfId="0" applyAlignment="1">
      <alignment wrapText="1"/>
    </xf>
    <xf numFmtId="0" fontId="2" fillId="0" borderId="0" xfId="0" applyFont="1" applyAlignment="1">
      <alignment wrapText="1"/>
    </xf>
    <xf numFmtId="0" fontId="5" fillId="0" borderId="0" xfId="0" applyFont="1" applyAlignment="1">
      <alignment horizontal="left" wrapText="1" indent="2"/>
    </xf>
  </cellXfs>
  <cellStyles count="4">
    <cellStyle name="Comma 2" xfId="1"/>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ed.europa.eu/en/notice/-/detail/00585139-2024" TargetMode="External"/><Relationship Id="rId3" Type="http://schemas.openxmlformats.org/officeDocument/2006/relationships/hyperlink" Target="https://ted.europa.eu/en/notice/-/detail/551367-2022" TargetMode="External"/><Relationship Id="rId7" Type="http://schemas.openxmlformats.org/officeDocument/2006/relationships/hyperlink" Target="https://ted.europa.eu/en/notice/-/detail/00092722-2024" TargetMode="External"/><Relationship Id="rId2" Type="http://schemas.openxmlformats.org/officeDocument/2006/relationships/hyperlink" Target="https://ted.europa.eu/en/notice/-/detail/430929-2022" TargetMode="External"/><Relationship Id="rId1" Type="http://schemas.openxmlformats.org/officeDocument/2006/relationships/hyperlink" Target="https://ted.europa.eu/en/notice/-/detail/064826-2022" TargetMode="External"/><Relationship Id="rId6" Type="http://schemas.openxmlformats.org/officeDocument/2006/relationships/hyperlink" Target="https://ted.europa.eu/en/notice/-/detail/00596387-2023" TargetMode="External"/><Relationship Id="rId11" Type="http://schemas.openxmlformats.org/officeDocument/2006/relationships/hyperlink" Target="https://ted.europa.eu/en/notice/-/detail/380869-2022" TargetMode="External"/><Relationship Id="rId5" Type="http://schemas.openxmlformats.org/officeDocument/2006/relationships/hyperlink" Target="https://ted.europa.eu/en/notice/-/detail/00519407-2023" TargetMode="External"/><Relationship Id="rId10" Type="http://schemas.openxmlformats.org/officeDocument/2006/relationships/hyperlink" Target="https://ted.europa.eu/en/notice/-/detail/720605-2022" TargetMode="External"/><Relationship Id="rId4" Type="http://schemas.openxmlformats.org/officeDocument/2006/relationships/hyperlink" Target="https://ted.europa.eu/en/notice/-/detail/152449-2023" TargetMode="External"/><Relationship Id="rId9" Type="http://schemas.openxmlformats.org/officeDocument/2006/relationships/hyperlink" Target="https://ted.europa.eu/en/notice/-/detail/513583-202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ted.europa.eu/en/notice/-/detail/00629299-2023" TargetMode="External"/><Relationship Id="rId2" Type="http://schemas.openxmlformats.org/officeDocument/2006/relationships/hyperlink" Target="https://ted.europa.eu/en/notice/-/detail/717734-2022" TargetMode="External"/><Relationship Id="rId1" Type="http://schemas.openxmlformats.org/officeDocument/2006/relationships/hyperlink" Target="https://ted.europa.eu/en/notice/-/detail/065882-2022" TargetMode="External"/><Relationship Id="rId4" Type="http://schemas.openxmlformats.org/officeDocument/2006/relationships/hyperlink" Target="https://ted.europa.eu/en/notice/-/detail/00103562-2024"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ted.europa.eu/en/notice/-/detail/241101-2023" TargetMode="External"/><Relationship Id="rId2" Type="http://schemas.openxmlformats.org/officeDocument/2006/relationships/hyperlink" Target="https://ted.europa.eu/en/notice/-/detail/068077-2023" TargetMode="External"/><Relationship Id="rId1" Type="http://schemas.openxmlformats.org/officeDocument/2006/relationships/hyperlink" Target="https://ted.europa.eu/en/notice/-/detail/243768-2022" TargetMode="External"/><Relationship Id="rId6" Type="http://schemas.openxmlformats.org/officeDocument/2006/relationships/hyperlink" Target="https://ted.europa.eu/en/notice/-/detail/059197-2023" TargetMode="External"/><Relationship Id="rId5" Type="http://schemas.openxmlformats.org/officeDocument/2006/relationships/hyperlink" Target="https://ted.europa.eu/en/notice/-/detail/121738-2023" TargetMode="External"/><Relationship Id="rId4" Type="http://schemas.openxmlformats.org/officeDocument/2006/relationships/hyperlink" Target="https://ted.europa.eu/en/notice/-/detail/509149-2023"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ted.europa.eu/en/notice/-/detail/00525415-2024" TargetMode="External"/><Relationship Id="rId3" Type="http://schemas.openxmlformats.org/officeDocument/2006/relationships/hyperlink" Target="https://ted.europa.eu/en/notice/-/detail/379081-2022" TargetMode="External"/><Relationship Id="rId7" Type="http://schemas.openxmlformats.org/officeDocument/2006/relationships/hyperlink" Target="https://ted.europa.eu/en/notice/-/detail/533317-2023" TargetMode="External"/><Relationship Id="rId12" Type="http://schemas.openxmlformats.org/officeDocument/2006/relationships/hyperlink" Target="https://ted.europa.eu/en/notice/-/detail/041399-2023" TargetMode="External"/><Relationship Id="rId2" Type="http://schemas.openxmlformats.org/officeDocument/2006/relationships/hyperlink" Target="https://ted.europa.eu/en/notice/-/detail/111446-2023" TargetMode="External"/><Relationship Id="rId1" Type="http://schemas.openxmlformats.org/officeDocument/2006/relationships/hyperlink" Target="https://ted.europa.eu/en/notice/-/detail/022430-2022" TargetMode="External"/><Relationship Id="rId6" Type="http://schemas.openxmlformats.org/officeDocument/2006/relationships/hyperlink" Target="https://ted.europa.eu/en/notice/-/detail/007250-2023" TargetMode="External"/><Relationship Id="rId11" Type="http://schemas.openxmlformats.org/officeDocument/2006/relationships/hyperlink" Target="https://ted.europa.eu/en/notice/-/detail/568635-2022" TargetMode="External"/><Relationship Id="rId5" Type="http://schemas.openxmlformats.org/officeDocument/2006/relationships/hyperlink" Target="https://ted.europa.eu/en/notice/-/detail/027069-2023" TargetMode="External"/><Relationship Id="rId10" Type="http://schemas.openxmlformats.org/officeDocument/2006/relationships/hyperlink" Target="https://ted.europa.eu/en/notice/-/detail/142027-2022" TargetMode="External"/><Relationship Id="rId4" Type="http://schemas.openxmlformats.org/officeDocument/2006/relationships/hyperlink" Target="https://ted.europa.eu/en/notice/-/detail/002445-2023" TargetMode="External"/><Relationship Id="rId9" Type="http://schemas.openxmlformats.org/officeDocument/2006/relationships/hyperlink" Target="https://ted.europa.eu/en/notice/-/detail/063038-2022"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ted.europa.eu/en/notice/-/detail/00016252-2024" TargetMode="External"/><Relationship Id="rId13" Type="http://schemas.openxmlformats.org/officeDocument/2006/relationships/hyperlink" Target="https://ted.europa.eu/en/notice/-/detail/00035138-2025" TargetMode="External"/><Relationship Id="rId18" Type="http://schemas.openxmlformats.org/officeDocument/2006/relationships/hyperlink" Target="https://ted.europa.eu/en/notice/-/detail/272852-2022" TargetMode="External"/><Relationship Id="rId26" Type="http://schemas.openxmlformats.org/officeDocument/2006/relationships/hyperlink" Target="https://ted.europa.eu/en/notice/-/detail/00518804-2024" TargetMode="External"/><Relationship Id="rId3" Type="http://schemas.openxmlformats.org/officeDocument/2006/relationships/hyperlink" Target="https://ted.europa.eu/en/notice/-/detail/030910-2022" TargetMode="External"/><Relationship Id="rId21" Type="http://schemas.openxmlformats.org/officeDocument/2006/relationships/hyperlink" Target="https://ted.europa.eu/en/notice/-/detail/00277440-2025" TargetMode="External"/><Relationship Id="rId34" Type="http://schemas.openxmlformats.org/officeDocument/2006/relationships/hyperlink" Target="https://ted.europa.eu/en/notice/-/detail/00173518-2025" TargetMode="External"/><Relationship Id="rId7" Type="http://schemas.openxmlformats.org/officeDocument/2006/relationships/hyperlink" Target="https://ted.europa.eu/en/notice/-/detail/00058172-2024" TargetMode="External"/><Relationship Id="rId12" Type="http://schemas.openxmlformats.org/officeDocument/2006/relationships/hyperlink" Target="https://ted.europa.eu/en/notice/-/detail/00534745-2024" TargetMode="External"/><Relationship Id="rId17" Type="http://schemas.openxmlformats.org/officeDocument/2006/relationships/hyperlink" Target="https://ted.europa.eu/en/notice/-/detail/021374-2022" TargetMode="External"/><Relationship Id="rId25" Type="http://schemas.openxmlformats.org/officeDocument/2006/relationships/hyperlink" Target="https://ted.europa.eu/en/notice/-/detail/00358778-2024" TargetMode="External"/><Relationship Id="rId33" Type="http://schemas.openxmlformats.org/officeDocument/2006/relationships/hyperlink" Target="https://ted.europa.eu/en/notice/-/detail/00137059-2025" TargetMode="External"/><Relationship Id="rId2" Type="http://schemas.openxmlformats.org/officeDocument/2006/relationships/hyperlink" Target="https://ted.europa.eu/en/notice/-/detail/007597-2022" TargetMode="External"/><Relationship Id="rId16" Type="http://schemas.openxmlformats.org/officeDocument/2006/relationships/hyperlink" Target="https://ted.europa.eu/en/notice/-/detail/021371-2022" TargetMode="External"/><Relationship Id="rId20" Type="http://schemas.openxmlformats.org/officeDocument/2006/relationships/hyperlink" Target="https://ted.europa.eu/en/notice/-/detail/00701733-2024" TargetMode="External"/><Relationship Id="rId29" Type="http://schemas.openxmlformats.org/officeDocument/2006/relationships/hyperlink" Target="https://ted.europa.eu/en/notice/-/detail/00079388-2025" TargetMode="External"/><Relationship Id="rId1" Type="http://schemas.openxmlformats.org/officeDocument/2006/relationships/hyperlink" Target="https://ted.europa.eu/en/notice/-/detail/494149-2022" TargetMode="External"/><Relationship Id="rId6" Type="http://schemas.openxmlformats.org/officeDocument/2006/relationships/hyperlink" Target="https://ted.europa.eu/en/notice/-/detail/043989-2023" TargetMode="External"/><Relationship Id="rId11" Type="http://schemas.openxmlformats.org/officeDocument/2006/relationships/hyperlink" Target="https://ted.europa.eu/en/notice/-/detail/00518804-2024" TargetMode="External"/><Relationship Id="rId24" Type="http://schemas.openxmlformats.org/officeDocument/2006/relationships/hyperlink" Target="https://ted.europa.eu/en/notice/-/detail/00146540-2024" TargetMode="External"/><Relationship Id="rId32" Type="http://schemas.openxmlformats.org/officeDocument/2006/relationships/hyperlink" Target="https://ted.europa.eu/en/notice/-/detail/00221805-2025" TargetMode="External"/><Relationship Id="rId5" Type="http://schemas.openxmlformats.org/officeDocument/2006/relationships/hyperlink" Target="https://ted.europa.eu/en/notice/-/detail/002376-2023" TargetMode="External"/><Relationship Id="rId15" Type="http://schemas.openxmlformats.org/officeDocument/2006/relationships/hyperlink" Target="https://ted.europa.eu/en/notice/-/detail/00015220-2025" TargetMode="External"/><Relationship Id="rId23" Type="http://schemas.openxmlformats.org/officeDocument/2006/relationships/hyperlink" Target="https://ted.europa.eu/en/notice/-/detail/00016252-2024" TargetMode="External"/><Relationship Id="rId28" Type="http://schemas.openxmlformats.org/officeDocument/2006/relationships/hyperlink" Target="https://ted.europa.eu/en/notice/-/detail/00579126-2024" TargetMode="External"/><Relationship Id="rId36" Type="http://schemas.openxmlformats.org/officeDocument/2006/relationships/hyperlink" Target="https://ted.europa.eu/en/notice/-/detail/00220584-2025" TargetMode="External"/><Relationship Id="rId10" Type="http://schemas.openxmlformats.org/officeDocument/2006/relationships/hyperlink" Target="https://ted.europa.eu/en/notice/-/detail/00427716-2024" TargetMode="External"/><Relationship Id="rId19" Type="http://schemas.openxmlformats.org/officeDocument/2006/relationships/hyperlink" Target="https://ted.europa.eu/en/notice/-/detail/717531-2022" TargetMode="External"/><Relationship Id="rId31" Type="http://schemas.openxmlformats.org/officeDocument/2006/relationships/hyperlink" Target="https://ted.europa.eu/en/notice/-/detail/00041256-2025" TargetMode="External"/><Relationship Id="rId4" Type="http://schemas.openxmlformats.org/officeDocument/2006/relationships/hyperlink" Target="https://ted.europa.eu/en/notice/-/detail/657882-2022" TargetMode="External"/><Relationship Id="rId9" Type="http://schemas.openxmlformats.org/officeDocument/2006/relationships/hyperlink" Target="https://ted.europa.eu/en/notice/-/detail/00404502-2024" TargetMode="External"/><Relationship Id="rId14" Type="http://schemas.openxmlformats.org/officeDocument/2006/relationships/hyperlink" Target="https://ted.europa.eu/en/notice/-/detail/00055406-2025" TargetMode="External"/><Relationship Id="rId22" Type="http://schemas.openxmlformats.org/officeDocument/2006/relationships/hyperlink" Target="https://ted.europa.eu/en/notice/-/detail/00219302-2024" TargetMode="External"/><Relationship Id="rId27" Type="http://schemas.openxmlformats.org/officeDocument/2006/relationships/hyperlink" Target="https://ted.europa.eu/en/notice/-/detail/00534745-2024" TargetMode="External"/><Relationship Id="rId30" Type="http://schemas.openxmlformats.org/officeDocument/2006/relationships/hyperlink" Target="https://ted.europa.eu/en/notice/-/detail/00004318-2025" TargetMode="External"/><Relationship Id="rId35" Type="http://schemas.openxmlformats.org/officeDocument/2006/relationships/hyperlink" Target="https://ted.europa.eu/en/notice/-/detail/00219349-2025"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ted.europa.eu/en/notice/-/detail/355215-2022" TargetMode="External"/><Relationship Id="rId1" Type="http://schemas.openxmlformats.org/officeDocument/2006/relationships/hyperlink" Target="https://ted.europa.eu/en/notice/-/detail/00157972-2025"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ted.europa.eu/en/notice/-/detail/00286931-2024" TargetMode="External"/><Relationship Id="rId13" Type="http://schemas.openxmlformats.org/officeDocument/2006/relationships/hyperlink" Target="https://ted.europa.eu/en/notice/-/detail/00345982-2024" TargetMode="External"/><Relationship Id="rId18" Type="http://schemas.openxmlformats.org/officeDocument/2006/relationships/hyperlink" Target="https://ted.europa.eu/en/notice/-/detail/00542549-2024" TargetMode="External"/><Relationship Id="rId26" Type="http://schemas.openxmlformats.org/officeDocument/2006/relationships/hyperlink" Target="https://ted.europa.eu/en/notice/-/detail/00741782-2024" TargetMode="External"/><Relationship Id="rId39" Type="http://schemas.openxmlformats.org/officeDocument/2006/relationships/hyperlink" Target="https://ted.europa.eu/en/notice/-/detail/00337150-2025" TargetMode="External"/><Relationship Id="rId3" Type="http://schemas.openxmlformats.org/officeDocument/2006/relationships/hyperlink" Target="https://ted.europa.eu/en/notice/-/detail/00157591-2024" TargetMode="External"/><Relationship Id="rId21" Type="http://schemas.openxmlformats.org/officeDocument/2006/relationships/hyperlink" Target="https://ted.europa.eu/en/notice/-/detail/00641131-2024" TargetMode="External"/><Relationship Id="rId34" Type="http://schemas.openxmlformats.org/officeDocument/2006/relationships/hyperlink" Target="https://ted.europa.eu/en/notice/-/detail/00233208-2025" TargetMode="External"/><Relationship Id="rId7" Type="http://schemas.openxmlformats.org/officeDocument/2006/relationships/hyperlink" Target="https://ted.europa.eu/en/notice/-/detail/00303153-2024" TargetMode="External"/><Relationship Id="rId12" Type="http://schemas.openxmlformats.org/officeDocument/2006/relationships/hyperlink" Target="https://ted.europa.eu/en/notice/-/detail/00422422-2024" TargetMode="External"/><Relationship Id="rId17" Type="http://schemas.openxmlformats.org/officeDocument/2006/relationships/hyperlink" Target="https://ted.europa.eu/en/notice/-/detail/00529356-2024" TargetMode="External"/><Relationship Id="rId25" Type="http://schemas.openxmlformats.org/officeDocument/2006/relationships/hyperlink" Target="https://ted.europa.eu/en/notice/-/detail/00701936-2024" TargetMode="External"/><Relationship Id="rId33" Type="http://schemas.openxmlformats.org/officeDocument/2006/relationships/hyperlink" Target="https://ted.europa.eu/en/notice/-/detail/00136207-2025" TargetMode="External"/><Relationship Id="rId38" Type="http://schemas.openxmlformats.org/officeDocument/2006/relationships/hyperlink" Target="https://ted.europa.eu/en/notice/-/detail/00219586-2025" TargetMode="External"/><Relationship Id="rId2" Type="http://schemas.openxmlformats.org/officeDocument/2006/relationships/hyperlink" Target="https://ted.europa.eu/en/notice/-/detail/00784819-2023" TargetMode="External"/><Relationship Id="rId16" Type="http://schemas.openxmlformats.org/officeDocument/2006/relationships/hyperlink" Target="https://ted.europa.eu/en/notice/-/detail/00470633-2024" TargetMode="External"/><Relationship Id="rId20" Type="http://schemas.openxmlformats.org/officeDocument/2006/relationships/hyperlink" Target="https://ted.europa.eu/en/notice/-/detail/00590798-2024" TargetMode="External"/><Relationship Id="rId29" Type="http://schemas.openxmlformats.org/officeDocument/2006/relationships/hyperlink" Target="https://ted.europa.eu/en/notice/-/detail/00004346-2025" TargetMode="External"/><Relationship Id="rId41" Type="http://schemas.openxmlformats.org/officeDocument/2006/relationships/hyperlink" Target="https://ted.europa.eu/en/notice/-/detail/00349168-2025" TargetMode="External"/><Relationship Id="rId1" Type="http://schemas.openxmlformats.org/officeDocument/2006/relationships/hyperlink" Target="https://ted.europa.eu/en/notice/-/detail/00740006-2023" TargetMode="External"/><Relationship Id="rId6" Type="http://schemas.openxmlformats.org/officeDocument/2006/relationships/hyperlink" Target="https://ted.europa.eu/en/notice/-/detail/00233073-2024" TargetMode="External"/><Relationship Id="rId11" Type="http://schemas.openxmlformats.org/officeDocument/2006/relationships/hyperlink" Target="https://ted.europa.eu/en/notice/-/detail/00317207-2024" TargetMode="External"/><Relationship Id="rId24" Type="http://schemas.openxmlformats.org/officeDocument/2006/relationships/hyperlink" Target="https://ted.europa.eu/en/notice/-/detail/00683331-2024" TargetMode="External"/><Relationship Id="rId32" Type="http://schemas.openxmlformats.org/officeDocument/2006/relationships/hyperlink" Target="https://ted.europa.eu/en/notice/-/detail/00122805-2025" TargetMode="External"/><Relationship Id="rId37" Type="http://schemas.openxmlformats.org/officeDocument/2006/relationships/hyperlink" Target="https://ted.europa.eu/en/notice/-/detail/00272045-2025" TargetMode="External"/><Relationship Id="rId40" Type="http://schemas.openxmlformats.org/officeDocument/2006/relationships/hyperlink" Target="https://ted.europa.eu/en/notice/-/detail/00302027-2025" TargetMode="External"/><Relationship Id="rId5" Type="http://schemas.openxmlformats.org/officeDocument/2006/relationships/hyperlink" Target="https://ted.europa.eu/en/notice/-/detail/00197299-2024" TargetMode="External"/><Relationship Id="rId15" Type="http://schemas.openxmlformats.org/officeDocument/2006/relationships/hyperlink" Target="https://ted.europa.eu/en/notice/-/detail/00468777-2024" TargetMode="External"/><Relationship Id="rId23" Type="http://schemas.openxmlformats.org/officeDocument/2006/relationships/hyperlink" Target="https://ted.europa.eu/en/notice/-/detail/00670616-2024" TargetMode="External"/><Relationship Id="rId28" Type="http://schemas.openxmlformats.org/officeDocument/2006/relationships/hyperlink" Target="https://ted.europa.eu/en/notice/-/detail/00010300-2025" TargetMode="External"/><Relationship Id="rId36" Type="http://schemas.openxmlformats.org/officeDocument/2006/relationships/hyperlink" Target="https://ted.europa.eu/en/notice/-/detail/00312296-2025" TargetMode="External"/><Relationship Id="rId10" Type="http://schemas.openxmlformats.org/officeDocument/2006/relationships/hyperlink" Target="https://ted.europa.eu/en/notice/-/detail/00294235-2024" TargetMode="External"/><Relationship Id="rId19" Type="http://schemas.openxmlformats.org/officeDocument/2006/relationships/hyperlink" Target="https://ted.europa.eu/en/notice/-/detail/00701662-2024" TargetMode="External"/><Relationship Id="rId31" Type="http://schemas.openxmlformats.org/officeDocument/2006/relationships/hyperlink" Target="https://ted.europa.eu/en/notice/-/detail/00049601-2025" TargetMode="External"/><Relationship Id="rId4" Type="http://schemas.openxmlformats.org/officeDocument/2006/relationships/hyperlink" Target="https://ted.europa.eu/en/notice/-/detail/00155643-2024" TargetMode="External"/><Relationship Id="rId9" Type="http://schemas.openxmlformats.org/officeDocument/2006/relationships/hyperlink" Target="https://ted.europa.eu/en/notice/-/detail/00297777-2024" TargetMode="External"/><Relationship Id="rId14" Type="http://schemas.openxmlformats.org/officeDocument/2006/relationships/hyperlink" Target="https://ted.europa.eu/en/notice/-/detail/00361377-2024" TargetMode="External"/><Relationship Id="rId22" Type="http://schemas.openxmlformats.org/officeDocument/2006/relationships/hyperlink" Target="https://ted.europa.eu/en/notice/-/detail/00665679-2024" TargetMode="External"/><Relationship Id="rId27" Type="http://schemas.openxmlformats.org/officeDocument/2006/relationships/hyperlink" Target="https://ted.europa.eu/en/notice/-/detail/00029507-2025" TargetMode="External"/><Relationship Id="rId30" Type="http://schemas.openxmlformats.org/officeDocument/2006/relationships/hyperlink" Target="https://ted.europa.eu/en/notice/-/detail/00002597-2025" TargetMode="External"/><Relationship Id="rId35" Type="http://schemas.openxmlformats.org/officeDocument/2006/relationships/hyperlink" Target="https://ted.europa.eu/en/notice/-/detail/00217957-2025"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ted.europa.eu/en/notice/-/detail/175266-2022"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ted.europa.eu/en/notice/-/detail/271114-2022" TargetMode="External"/><Relationship Id="rId2" Type="http://schemas.openxmlformats.org/officeDocument/2006/relationships/hyperlink" Target="https://ted.europa.eu/en/notice/-/detail/00504750-2024" TargetMode="External"/><Relationship Id="rId1" Type="http://schemas.openxmlformats.org/officeDocument/2006/relationships/hyperlink" Target="https://ted.europa.eu/en/notice/-/detail/00416917-2024"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ted.europa.eu/en/notice/-/detail/160050-2023"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ted.europa.eu/en/notice/-/detail/00226989-2025" TargetMode="External"/><Relationship Id="rId21" Type="http://schemas.openxmlformats.org/officeDocument/2006/relationships/hyperlink" Target="https://ted.europa.eu/en/notice/-/detail/430929-2022" TargetMode="External"/><Relationship Id="rId42" Type="http://schemas.openxmlformats.org/officeDocument/2006/relationships/hyperlink" Target="https://ted.europa.eu/en/notice/-/detail/079732-2023" TargetMode="External"/><Relationship Id="rId63" Type="http://schemas.openxmlformats.org/officeDocument/2006/relationships/hyperlink" Target="https://ted.europa.eu/en/notice/-/detail/553002-2023" TargetMode="External"/><Relationship Id="rId84" Type="http://schemas.openxmlformats.org/officeDocument/2006/relationships/hyperlink" Target="https://ted.europa.eu/en/notice/-/detail/00321832-2024" TargetMode="External"/><Relationship Id="rId138" Type="http://schemas.openxmlformats.org/officeDocument/2006/relationships/hyperlink" Target="https://ted.europa.eu/en/notice/-/detail/329334-2023" TargetMode="External"/><Relationship Id="rId159" Type="http://schemas.openxmlformats.org/officeDocument/2006/relationships/hyperlink" Target="https://ted.europa.eu/en/notice/-/detail/00422422-2024" TargetMode="External"/><Relationship Id="rId170" Type="http://schemas.openxmlformats.org/officeDocument/2006/relationships/hyperlink" Target="https://ted.europa.eu/en/notice/-/detail/00579126-2024" TargetMode="External"/><Relationship Id="rId191" Type="http://schemas.openxmlformats.org/officeDocument/2006/relationships/hyperlink" Target="https://ted.europa.eu/en/notice/-/detail/00217957-2025" TargetMode="External"/><Relationship Id="rId205" Type="http://schemas.openxmlformats.org/officeDocument/2006/relationships/hyperlink" Target="https://ted.europa.eu/en/notice/-/detail/612102-2022" TargetMode="External"/><Relationship Id="rId226" Type="http://schemas.openxmlformats.org/officeDocument/2006/relationships/hyperlink" Target="https://ted.europa.eu/en/notice/-/detail/256524-2023" TargetMode="External"/><Relationship Id="rId107" Type="http://schemas.openxmlformats.org/officeDocument/2006/relationships/hyperlink" Target="https://ted.europa.eu/en/notice/-/detail/00035138-2025" TargetMode="External"/><Relationship Id="rId11" Type="http://schemas.openxmlformats.org/officeDocument/2006/relationships/hyperlink" Target="https://ted.europa.eu/en/notice/-/detail/022430-2022" TargetMode="External"/><Relationship Id="rId32" Type="http://schemas.openxmlformats.org/officeDocument/2006/relationships/hyperlink" Target="https://ted.europa.eu/en/notice/-/detail/657882-2022" TargetMode="External"/><Relationship Id="rId53" Type="http://schemas.openxmlformats.org/officeDocument/2006/relationships/hyperlink" Target="https://ted.europa.eu/en/notice/-/detail/225544-2023" TargetMode="External"/><Relationship Id="rId74" Type="http://schemas.openxmlformats.org/officeDocument/2006/relationships/hyperlink" Target="https://ted.europa.eu/en/notice/-/detail/00092722-2024" TargetMode="External"/><Relationship Id="rId128" Type="http://schemas.openxmlformats.org/officeDocument/2006/relationships/hyperlink" Target="https://ted.europa.eu/en/notice/-/detail/142027-2022" TargetMode="External"/><Relationship Id="rId149" Type="http://schemas.openxmlformats.org/officeDocument/2006/relationships/hyperlink" Target="https://ted.europa.eu/en/notice/-/detail/00146540-2024" TargetMode="External"/><Relationship Id="rId5" Type="http://schemas.openxmlformats.org/officeDocument/2006/relationships/hyperlink" Target="https://ted.europa.eu/en/notice/-/detail/002015-2022" TargetMode="External"/><Relationship Id="rId95" Type="http://schemas.openxmlformats.org/officeDocument/2006/relationships/hyperlink" Target="https://ted.europa.eu/en/notice/-/detail/00585139-2024" TargetMode="External"/><Relationship Id="rId160" Type="http://schemas.openxmlformats.org/officeDocument/2006/relationships/hyperlink" Target="https://ted.europa.eu/en/notice/-/detail/00345982-2024" TargetMode="External"/><Relationship Id="rId181" Type="http://schemas.openxmlformats.org/officeDocument/2006/relationships/hyperlink" Target="https://ted.europa.eu/en/notice/-/detail/00079388-2025" TargetMode="External"/><Relationship Id="rId216" Type="http://schemas.openxmlformats.org/officeDocument/2006/relationships/hyperlink" Target="https://ted.europa.eu/en/notice/-/detail/300346-2023" TargetMode="External"/><Relationship Id="rId22" Type="http://schemas.openxmlformats.org/officeDocument/2006/relationships/hyperlink" Target="https://ted.europa.eu/en/notice/-/detail/551367-2022" TargetMode="External"/><Relationship Id="rId27" Type="http://schemas.openxmlformats.org/officeDocument/2006/relationships/hyperlink" Target="https://ted.europa.eu/en/notice/-/detail/515999-2022" TargetMode="External"/><Relationship Id="rId43" Type="http://schemas.openxmlformats.org/officeDocument/2006/relationships/hyperlink" Target="https://ted.europa.eu/en/notice/-/detail/035610-2023" TargetMode="External"/><Relationship Id="rId48" Type="http://schemas.openxmlformats.org/officeDocument/2006/relationships/hyperlink" Target="https://ted.europa.eu/en/notice/-/detail/180188-2023" TargetMode="External"/><Relationship Id="rId64" Type="http://schemas.openxmlformats.org/officeDocument/2006/relationships/hyperlink" Target="https://ted.europa.eu/en/notice/-/detail/00305065-2025" TargetMode="External"/><Relationship Id="rId69" Type="http://schemas.openxmlformats.org/officeDocument/2006/relationships/hyperlink" Target="https://ted.europa.eu/en/notice/-/detail/00157504-2024" TargetMode="External"/><Relationship Id="rId113" Type="http://schemas.openxmlformats.org/officeDocument/2006/relationships/hyperlink" Target="https://ted.europa.eu/en/notice/-/detail/00118378-2025" TargetMode="External"/><Relationship Id="rId118" Type="http://schemas.openxmlformats.org/officeDocument/2006/relationships/hyperlink" Target="https://ted.europa.eu/en/notice/-/detail/00227416-2025" TargetMode="External"/><Relationship Id="rId134" Type="http://schemas.openxmlformats.org/officeDocument/2006/relationships/hyperlink" Target="https://ted.europa.eu/en/notice/-/detail/720605-2022" TargetMode="External"/><Relationship Id="rId139" Type="http://schemas.openxmlformats.org/officeDocument/2006/relationships/hyperlink" Target="https://ted.europa.eu/en/notice/-/detail/380869-2022" TargetMode="External"/><Relationship Id="rId80" Type="http://schemas.openxmlformats.org/officeDocument/2006/relationships/hyperlink" Target="https://ted.europa.eu/en/notice/-/detail/00282323-2024" TargetMode="External"/><Relationship Id="rId85" Type="http://schemas.openxmlformats.org/officeDocument/2006/relationships/hyperlink" Target="https://ted.europa.eu/en/notice/-/detail/00404502-2024" TargetMode="External"/><Relationship Id="rId150" Type="http://schemas.openxmlformats.org/officeDocument/2006/relationships/hyperlink" Target="https://ted.europa.eu/en/notice/-/detail/00197299-2024" TargetMode="External"/><Relationship Id="rId155" Type="http://schemas.openxmlformats.org/officeDocument/2006/relationships/hyperlink" Target="https://ted.europa.eu/en/notice/-/detail/00286931-2024" TargetMode="External"/><Relationship Id="rId171" Type="http://schemas.openxmlformats.org/officeDocument/2006/relationships/hyperlink" Target="https://ted.europa.eu/en/notice/-/detail/00641131-2024" TargetMode="External"/><Relationship Id="rId176" Type="http://schemas.openxmlformats.org/officeDocument/2006/relationships/hyperlink" Target="https://ted.europa.eu/en/notice/-/detail/00741782-2024" TargetMode="External"/><Relationship Id="rId192" Type="http://schemas.openxmlformats.org/officeDocument/2006/relationships/hyperlink" Target="https://ted.europa.eu/en/notice/-/detail/00312296-2025" TargetMode="External"/><Relationship Id="rId197" Type="http://schemas.openxmlformats.org/officeDocument/2006/relationships/hyperlink" Target="https://ted.europa.eu/en/notice/-/detail/00220584-2025" TargetMode="External"/><Relationship Id="rId206" Type="http://schemas.openxmlformats.org/officeDocument/2006/relationships/hyperlink" Target="https://ted.europa.eu/en/notice/-/detail/641617-2022" TargetMode="External"/><Relationship Id="rId227" Type="http://schemas.openxmlformats.org/officeDocument/2006/relationships/hyperlink" Target="https://ted.europa.eu/en/notice/-/detail/130696-2022" TargetMode="External"/><Relationship Id="rId201" Type="http://schemas.openxmlformats.org/officeDocument/2006/relationships/hyperlink" Target="https://ted.europa.eu/en/notice/-/detail/00337150-2025" TargetMode="External"/><Relationship Id="rId222" Type="http://schemas.openxmlformats.org/officeDocument/2006/relationships/hyperlink" Target="https://ted.europa.eu/en/notice/-/detail/530151-2023" TargetMode="External"/><Relationship Id="rId12" Type="http://schemas.openxmlformats.org/officeDocument/2006/relationships/hyperlink" Target="https://ted.europa.eu/en/notice/-/detail/111446-2023" TargetMode="External"/><Relationship Id="rId17" Type="http://schemas.openxmlformats.org/officeDocument/2006/relationships/hyperlink" Target="https://ted.europa.eu/en/notice/-/detail/232811-2022" TargetMode="External"/><Relationship Id="rId33" Type="http://schemas.openxmlformats.org/officeDocument/2006/relationships/hyperlink" Target="https://ted.europa.eu/en/notice/-/detail/160759-2023" TargetMode="External"/><Relationship Id="rId38" Type="http://schemas.openxmlformats.org/officeDocument/2006/relationships/hyperlink" Target="https://ted.europa.eu/en/notice/-/detail/002376-2023" TargetMode="External"/><Relationship Id="rId59" Type="http://schemas.openxmlformats.org/officeDocument/2006/relationships/hyperlink" Target="https://ted.europa.eu/en/notice/-/detail/533317-2023" TargetMode="External"/><Relationship Id="rId103" Type="http://schemas.openxmlformats.org/officeDocument/2006/relationships/hyperlink" Target="https://ted.europa.eu/en/notice/-/detail/00771246-2024" TargetMode="External"/><Relationship Id="rId108" Type="http://schemas.openxmlformats.org/officeDocument/2006/relationships/hyperlink" Target="https://ted.europa.eu/en/notice/-/detail/00055406-2025" TargetMode="External"/><Relationship Id="rId124" Type="http://schemas.openxmlformats.org/officeDocument/2006/relationships/hyperlink" Target="https://ted.europa.eu/en/notice/-/detail/021374-2022" TargetMode="External"/><Relationship Id="rId129" Type="http://schemas.openxmlformats.org/officeDocument/2006/relationships/hyperlink" Target="https://ted.europa.eu/en/notice/-/detail/175266-2022" TargetMode="External"/><Relationship Id="rId54" Type="http://schemas.openxmlformats.org/officeDocument/2006/relationships/hyperlink" Target="https://ted.europa.eu/en/notice/-/detail/241101-2023" TargetMode="External"/><Relationship Id="rId70" Type="http://schemas.openxmlformats.org/officeDocument/2006/relationships/hyperlink" Target="https://ted.europa.eu/en/notice/-/detail/00629299-2023" TargetMode="External"/><Relationship Id="rId75" Type="http://schemas.openxmlformats.org/officeDocument/2006/relationships/hyperlink" Target="https://ted.europa.eu/en/notice/-/detail/00153240-2024" TargetMode="External"/><Relationship Id="rId91" Type="http://schemas.openxmlformats.org/officeDocument/2006/relationships/hyperlink" Target="https://ted.europa.eu/en/notice/-/detail/00532542-2024" TargetMode="External"/><Relationship Id="rId96" Type="http://schemas.openxmlformats.org/officeDocument/2006/relationships/hyperlink" Target="https://ted.europa.eu/en/notice/-/detail/00564558-2024" TargetMode="External"/><Relationship Id="rId140" Type="http://schemas.openxmlformats.org/officeDocument/2006/relationships/hyperlink" Target="https://ted.europa.eu/en/notice/-/detail/00207012-2024" TargetMode="External"/><Relationship Id="rId145" Type="http://schemas.openxmlformats.org/officeDocument/2006/relationships/hyperlink" Target="https://ted.europa.eu/en/notice/-/detail/00219302-2024" TargetMode="External"/><Relationship Id="rId161" Type="http://schemas.openxmlformats.org/officeDocument/2006/relationships/hyperlink" Target="https://ted.europa.eu/en/notice/-/detail/00361377-2024" TargetMode="External"/><Relationship Id="rId166" Type="http://schemas.openxmlformats.org/officeDocument/2006/relationships/hyperlink" Target="https://ted.europa.eu/en/notice/-/detail/00542549-2024" TargetMode="External"/><Relationship Id="rId182" Type="http://schemas.openxmlformats.org/officeDocument/2006/relationships/hyperlink" Target="https://ted.europa.eu/en/notice/-/detail/00004346-2025" TargetMode="External"/><Relationship Id="rId187" Type="http://schemas.openxmlformats.org/officeDocument/2006/relationships/hyperlink" Target="https://ted.europa.eu/en/notice/-/detail/00122805-2025" TargetMode="External"/><Relationship Id="rId217" Type="http://schemas.openxmlformats.org/officeDocument/2006/relationships/hyperlink" Target="https://ted.europa.eu/en/notice/-/detail/341002-2023" TargetMode="External"/><Relationship Id="rId1" Type="http://schemas.openxmlformats.org/officeDocument/2006/relationships/hyperlink" Target="https://ted.europa.eu/en/notice/-/detail/494149-2022" TargetMode="External"/><Relationship Id="rId6" Type="http://schemas.openxmlformats.org/officeDocument/2006/relationships/hyperlink" Target="https://ted.europa.eu/en/notice/-/detail/002016-2022" TargetMode="External"/><Relationship Id="rId212" Type="http://schemas.openxmlformats.org/officeDocument/2006/relationships/hyperlink" Target="https://ted.europa.eu/en/notice/-/detail/088708-2023" TargetMode="External"/><Relationship Id="rId23" Type="http://schemas.openxmlformats.org/officeDocument/2006/relationships/hyperlink" Target="https://ted.europa.eu/en/notice/-/detail/379081-2022" TargetMode="External"/><Relationship Id="rId28" Type="http://schemas.openxmlformats.org/officeDocument/2006/relationships/hyperlink" Target="https://ted.europa.eu/en/notice/-/detail/650429-2022" TargetMode="External"/><Relationship Id="rId49" Type="http://schemas.openxmlformats.org/officeDocument/2006/relationships/hyperlink" Target="https://ted.europa.eu/en/notice/-/detail/180920-2023" TargetMode="External"/><Relationship Id="rId114" Type="http://schemas.openxmlformats.org/officeDocument/2006/relationships/hyperlink" Target="https://ted.europa.eu/en/notice/-/detail/00159186-2025" TargetMode="External"/><Relationship Id="rId119" Type="http://schemas.openxmlformats.org/officeDocument/2006/relationships/hyperlink" Target="https://ted.europa.eu/en/notice/-/detail/00275233-2025" TargetMode="External"/><Relationship Id="rId44" Type="http://schemas.openxmlformats.org/officeDocument/2006/relationships/hyperlink" Target="https://ted.europa.eu/en/notice/-/detail/043989-2023" TargetMode="External"/><Relationship Id="rId60" Type="http://schemas.openxmlformats.org/officeDocument/2006/relationships/hyperlink" Target="https://ted.europa.eu/en/notice/-/detail/509149-2023" TargetMode="External"/><Relationship Id="rId65" Type="http://schemas.openxmlformats.org/officeDocument/2006/relationships/hyperlink" Target="https://ted.europa.eu/en/notice/-/detail/522293-2023" TargetMode="External"/><Relationship Id="rId81" Type="http://schemas.openxmlformats.org/officeDocument/2006/relationships/hyperlink" Target="https://ted.europa.eu/en/notice/-/detail/00250273-2024" TargetMode="External"/><Relationship Id="rId86" Type="http://schemas.openxmlformats.org/officeDocument/2006/relationships/hyperlink" Target="https://ted.europa.eu/en/notice/-/detail/00387950-2024" TargetMode="External"/><Relationship Id="rId130" Type="http://schemas.openxmlformats.org/officeDocument/2006/relationships/hyperlink" Target="https://ted.europa.eu/en/notice/-/detail/272852-2022" TargetMode="External"/><Relationship Id="rId135" Type="http://schemas.openxmlformats.org/officeDocument/2006/relationships/hyperlink" Target="https://ted.europa.eu/en/notice/-/detail/696738-2022" TargetMode="External"/><Relationship Id="rId151" Type="http://schemas.openxmlformats.org/officeDocument/2006/relationships/hyperlink" Target="https://ted.europa.eu/en/notice/-/detail/00233073-2024" TargetMode="External"/><Relationship Id="rId156" Type="http://schemas.openxmlformats.org/officeDocument/2006/relationships/hyperlink" Target="https://ted.europa.eu/en/notice/-/detail/00297777-2024" TargetMode="External"/><Relationship Id="rId177" Type="http://schemas.openxmlformats.org/officeDocument/2006/relationships/hyperlink" Target="https://ted.europa.eu/en/notice/-/detail/00029507-2025" TargetMode="External"/><Relationship Id="rId198" Type="http://schemas.openxmlformats.org/officeDocument/2006/relationships/hyperlink" Target="https://ted.europa.eu/en/notice/-/detail/00127121-2025" TargetMode="External"/><Relationship Id="rId172" Type="http://schemas.openxmlformats.org/officeDocument/2006/relationships/hyperlink" Target="https://ted.europa.eu/en/notice/-/detail/00665679-2024" TargetMode="External"/><Relationship Id="rId193" Type="http://schemas.openxmlformats.org/officeDocument/2006/relationships/hyperlink" Target="https://ted.europa.eu/en/notice/-/detail/00343448-2025" TargetMode="External"/><Relationship Id="rId202" Type="http://schemas.openxmlformats.org/officeDocument/2006/relationships/hyperlink" Target="https://ted.europa.eu/en/notice/-/detail/00302027-2025" TargetMode="External"/><Relationship Id="rId207" Type="http://schemas.openxmlformats.org/officeDocument/2006/relationships/hyperlink" Target="https://ted.europa.eu/en/notice/-/detail/653069-2022" TargetMode="External"/><Relationship Id="rId223" Type="http://schemas.openxmlformats.org/officeDocument/2006/relationships/hyperlink" Target="https://ted.europa.eu/en/notice/-/detail/533654-2023" TargetMode="External"/><Relationship Id="rId228" Type="http://schemas.openxmlformats.org/officeDocument/2006/relationships/hyperlink" Target="https://ted.europa.eu/en/notice/-/detail/271114-2022" TargetMode="External"/><Relationship Id="rId13" Type="http://schemas.openxmlformats.org/officeDocument/2006/relationships/hyperlink" Target="https://ted.europa.eu/en/notice/-/detail/023275-2022" TargetMode="External"/><Relationship Id="rId18" Type="http://schemas.openxmlformats.org/officeDocument/2006/relationships/hyperlink" Target="https://ted.europa.eu/en/notice/-/detail/304684-2022" TargetMode="External"/><Relationship Id="rId39" Type="http://schemas.openxmlformats.org/officeDocument/2006/relationships/hyperlink" Target="https://ted.europa.eu/en/notice/-/detail/002445-2023" TargetMode="External"/><Relationship Id="rId109" Type="http://schemas.openxmlformats.org/officeDocument/2006/relationships/hyperlink" Target="https://ted.europa.eu/en/notice/-/detail/00015220-2025" TargetMode="External"/><Relationship Id="rId34" Type="http://schemas.openxmlformats.org/officeDocument/2006/relationships/hyperlink" Target="https://ted.europa.eu/en/notice/-/detail/693366-2022" TargetMode="External"/><Relationship Id="rId50" Type="http://schemas.openxmlformats.org/officeDocument/2006/relationships/hyperlink" Target="https://ted.europa.eu/en/notice/-/detail/226120-2023" TargetMode="External"/><Relationship Id="rId55" Type="http://schemas.openxmlformats.org/officeDocument/2006/relationships/hyperlink" Target="https://ted.europa.eu/en/notice/-/detail/256601-2023" TargetMode="External"/><Relationship Id="rId76" Type="http://schemas.openxmlformats.org/officeDocument/2006/relationships/hyperlink" Target="https://ted.europa.eu/en/notice/-/detail/00103562-2024" TargetMode="External"/><Relationship Id="rId97" Type="http://schemas.openxmlformats.org/officeDocument/2006/relationships/hyperlink" Target="https://ted.europa.eu/en/notice/-/detail/00605054-2024" TargetMode="External"/><Relationship Id="rId104" Type="http://schemas.openxmlformats.org/officeDocument/2006/relationships/hyperlink" Target="https://ted.europa.eu/en/notice/-/detail/00741879-2024" TargetMode="External"/><Relationship Id="rId120" Type="http://schemas.openxmlformats.org/officeDocument/2006/relationships/hyperlink" Target="https://ted.europa.eu/en/notice/-/detail/396956-2022" TargetMode="External"/><Relationship Id="rId125" Type="http://schemas.openxmlformats.org/officeDocument/2006/relationships/hyperlink" Target="https://ted.europa.eu/en/notice/-/detail/094037-2022" TargetMode="External"/><Relationship Id="rId141" Type="http://schemas.openxmlformats.org/officeDocument/2006/relationships/hyperlink" Target="https://ted.europa.eu/en/notice/-/detail/00701733-2024" TargetMode="External"/><Relationship Id="rId146" Type="http://schemas.openxmlformats.org/officeDocument/2006/relationships/hyperlink" Target="https://ted.europa.eu/en/notice/-/detail/00016252-2024" TargetMode="External"/><Relationship Id="rId167" Type="http://schemas.openxmlformats.org/officeDocument/2006/relationships/hyperlink" Target="https://ted.europa.eu/en/notice/-/detail/00534745-2024" TargetMode="External"/><Relationship Id="rId188" Type="http://schemas.openxmlformats.org/officeDocument/2006/relationships/hyperlink" Target="https://ted.europa.eu/en/notice/-/detail/00136207-2025" TargetMode="External"/><Relationship Id="rId7" Type="http://schemas.openxmlformats.org/officeDocument/2006/relationships/hyperlink" Target="https://ted.europa.eu/en/notice/-/detail/030910-2022" TargetMode="External"/><Relationship Id="rId71" Type="http://schemas.openxmlformats.org/officeDocument/2006/relationships/hyperlink" Target="https://ted.europa.eu/en/notice/-/detail/00746134-2023" TargetMode="External"/><Relationship Id="rId92" Type="http://schemas.openxmlformats.org/officeDocument/2006/relationships/hyperlink" Target="https://ted.europa.eu/en/notice/-/detail/00565818-2024" TargetMode="External"/><Relationship Id="rId162" Type="http://schemas.openxmlformats.org/officeDocument/2006/relationships/hyperlink" Target="https://ted.europa.eu/en/notice/-/detail/00468777-2024" TargetMode="External"/><Relationship Id="rId183" Type="http://schemas.openxmlformats.org/officeDocument/2006/relationships/hyperlink" Target="https://ted.europa.eu/en/notice/-/detail/00002597-2025" TargetMode="External"/><Relationship Id="rId213" Type="http://schemas.openxmlformats.org/officeDocument/2006/relationships/hyperlink" Target="https://ted.europa.eu/en/notice/-/detail/160050-2023" TargetMode="External"/><Relationship Id="rId218" Type="http://schemas.openxmlformats.org/officeDocument/2006/relationships/hyperlink" Target="https://ted.europa.eu/en/notice/-/detail/355522-2023" TargetMode="External"/><Relationship Id="rId2" Type="http://schemas.openxmlformats.org/officeDocument/2006/relationships/hyperlink" Target="https://ted.europa.eu/en/notice/-/detail/023419-2022" TargetMode="External"/><Relationship Id="rId29" Type="http://schemas.openxmlformats.org/officeDocument/2006/relationships/hyperlink" Target="https://ted.europa.eu/en/notice/-/detail/559412-2022" TargetMode="External"/><Relationship Id="rId24" Type="http://schemas.openxmlformats.org/officeDocument/2006/relationships/hyperlink" Target="https://ted.europa.eu/en/notice/-/detail/068077-2023" TargetMode="External"/><Relationship Id="rId40" Type="http://schemas.openxmlformats.org/officeDocument/2006/relationships/hyperlink" Target="https://ted.europa.eu/en/notice/-/detail/027069-2023" TargetMode="External"/><Relationship Id="rId45" Type="http://schemas.openxmlformats.org/officeDocument/2006/relationships/hyperlink" Target="https://ted.europa.eu/en/notice/-/detail/135522-2023" TargetMode="External"/><Relationship Id="rId66" Type="http://schemas.openxmlformats.org/officeDocument/2006/relationships/hyperlink" Target="https://ted.europa.eu/en/notice/-/detail/527769-2023" TargetMode="External"/><Relationship Id="rId87" Type="http://schemas.openxmlformats.org/officeDocument/2006/relationships/hyperlink" Target="https://ted.europa.eu/en/notice/-/detail/00416917-2024" TargetMode="External"/><Relationship Id="rId110" Type="http://schemas.openxmlformats.org/officeDocument/2006/relationships/hyperlink" Target="https://ted.europa.eu/en/notice/-/detail/00059651-2025" TargetMode="External"/><Relationship Id="rId115" Type="http://schemas.openxmlformats.org/officeDocument/2006/relationships/hyperlink" Target="https://ted.europa.eu/en/notice/-/detail/00157972-2025" TargetMode="External"/><Relationship Id="rId131" Type="http://schemas.openxmlformats.org/officeDocument/2006/relationships/hyperlink" Target="https://ted.europa.eu/en/notice/-/detail/568635-2022" TargetMode="External"/><Relationship Id="rId136" Type="http://schemas.openxmlformats.org/officeDocument/2006/relationships/hyperlink" Target="https://ted.europa.eu/en/notice/-/detail/717531-2022" TargetMode="External"/><Relationship Id="rId157" Type="http://schemas.openxmlformats.org/officeDocument/2006/relationships/hyperlink" Target="https://ted.europa.eu/en/notice/-/detail/00294235-2024" TargetMode="External"/><Relationship Id="rId178" Type="http://schemas.openxmlformats.org/officeDocument/2006/relationships/hyperlink" Target="https://ted.europa.eu/en/notice/-/detail/00728731-2024" TargetMode="External"/><Relationship Id="rId61" Type="http://schemas.openxmlformats.org/officeDocument/2006/relationships/hyperlink" Target="https://ted.europa.eu/en/notice/-/detail/520319-2023" TargetMode="External"/><Relationship Id="rId82" Type="http://schemas.openxmlformats.org/officeDocument/2006/relationships/hyperlink" Target="https://ted.europa.eu/en/notice/-/detail/00247019-2024" TargetMode="External"/><Relationship Id="rId152" Type="http://schemas.openxmlformats.org/officeDocument/2006/relationships/hyperlink" Target="https://ted.europa.eu/en/notice/-/detail/00239563-2025" TargetMode="External"/><Relationship Id="rId173" Type="http://schemas.openxmlformats.org/officeDocument/2006/relationships/hyperlink" Target="https://ted.europa.eu/en/notice/-/detail/00670616-2024" TargetMode="External"/><Relationship Id="rId194" Type="http://schemas.openxmlformats.org/officeDocument/2006/relationships/hyperlink" Target="https://ted.europa.eu/en/notice/-/detail/00137059-2025" TargetMode="External"/><Relationship Id="rId199" Type="http://schemas.openxmlformats.org/officeDocument/2006/relationships/hyperlink" Target="https://ted.europa.eu/en/notice/-/detail/00272045-2025" TargetMode="External"/><Relationship Id="rId203" Type="http://schemas.openxmlformats.org/officeDocument/2006/relationships/hyperlink" Target="https://ted.europa.eu/en/notice/-/detail/00349168-2025" TargetMode="External"/><Relationship Id="rId208" Type="http://schemas.openxmlformats.org/officeDocument/2006/relationships/hyperlink" Target="https://ted.europa.eu/en/notice/-/detail/698981-2022" TargetMode="External"/><Relationship Id="rId229" Type="http://schemas.openxmlformats.org/officeDocument/2006/relationships/hyperlink" Target="https://ted.europa.eu/en/notice/-/detail/469705-2022" TargetMode="External"/><Relationship Id="rId19" Type="http://schemas.openxmlformats.org/officeDocument/2006/relationships/hyperlink" Target="https://ted.europa.eu/en/notice/-/detail/383981-2022" TargetMode="External"/><Relationship Id="rId224" Type="http://schemas.openxmlformats.org/officeDocument/2006/relationships/hyperlink" Target="https://ted.europa.eu/en/notice/-/detail/581636-2023" TargetMode="External"/><Relationship Id="rId14" Type="http://schemas.openxmlformats.org/officeDocument/2006/relationships/hyperlink" Target="https://ted.europa.eu/en/notice/-/detail/064826-2022" TargetMode="External"/><Relationship Id="rId30" Type="http://schemas.openxmlformats.org/officeDocument/2006/relationships/hyperlink" Target="https://ted.europa.eu/en/notice/-/detail/632614-2022" TargetMode="External"/><Relationship Id="rId35" Type="http://schemas.openxmlformats.org/officeDocument/2006/relationships/hyperlink" Target="https://ted.europa.eu/en/notice/-/detail/704634-2022" TargetMode="External"/><Relationship Id="rId56" Type="http://schemas.openxmlformats.org/officeDocument/2006/relationships/hyperlink" Target="https://ted.europa.eu/en/notice/-/detail/357623-2023" TargetMode="External"/><Relationship Id="rId77" Type="http://schemas.openxmlformats.org/officeDocument/2006/relationships/hyperlink" Target="https://ted.europa.eu/en/notice/-/detail/00148944-2024" TargetMode="External"/><Relationship Id="rId100" Type="http://schemas.openxmlformats.org/officeDocument/2006/relationships/hyperlink" Target="https://ted.europa.eu/en/notice/-/detail/00664392-2024" TargetMode="External"/><Relationship Id="rId105" Type="http://schemas.openxmlformats.org/officeDocument/2006/relationships/hyperlink" Target="https://ted.europa.eu/en/notice/-/detail/00728229-2024" TargetMode="External"/><Relationship Id="rId126" Type="http://schemas.openxmlformats.org/officeDocument/2006/relationships/hyperlink" Target="https://ted.europa.eu/en/notice/-/detail/063038-2022" TargetMode="External"/><Relationship Id="rId147" Type="http://schemas.openxmlformats.org/officeDocument/2006/relationships/hyperlink" Target="https://ted.europa.eu/en/notice/-/detail/00157591-2024" TargetMode="External"/><Relationship Id="rId168" Type="http://schemas.openxmlformats.org/officeDocument/2006/relationships/hyperlink" Target="https://ted.europa.eu/en/notice/-/detail/00701662-2024" TargetMode="External"/><Relationship Id="rId8" Type="http://schemas.openxmlformats.org/officeDocument/2006/relationships/hyperlink" Target="https://ted.europa.eu/en/notice/-/detail/065882-2022" TargetMode="External"/><Relationship Id="rId51" Type="http://schemas.openxmlformats.org/officeDocument/2006/relationships/hyperlink" Target="https://ted.europa.eu/en/notice/-/detail/269013-2023" TargetMode="External"/><Relationship Id="rId72" Type="http://schemas.openxmlformats.org/officeDocument/2006/relationships/hyperlink" Target="https://ted.europa.eu/en/notice/-/detail/00058172-2024" TargetMode="External"/><Relationship Id="rId93" Type="http://schemas.openxmlformats.org/officeDocument/2006/relationships/hyperlink" Target="https://ted.europa.eu/en/notice/-/detail/00518804-2024" TargetMode="External"/><Relationship Id="rId98" Type="http://schemas.openxmlformats.org/officeDocument/2006/relationships/hyperlink" Target="https://ted.europa.eu/en/notice/-/detail/00138640-2025" TargetMode="External"/><Relationship Id="rId121" Type="http://schemas.openxmlformats.org/officeDocument/2006/relationships/hyperlink" Target="https://ted.europa.eu/en/notice/-/detail/091741-2022" TargetMode="External"/><Relationship Id="rId142" Type="http://schemas.openxmlformats.org/officeDocument/2006/relationships/hyperlink" Target="https://ted.europa.eu/en/notice/-/detail/00277440-2025" TargetMode="External"/><Relationship Id="rId163" Type="http://schemas.openxmlformats.org/officeDocument/2006/relationships/hyperlink" Target="https://ted.europa.eu/en/notice/-/detail/00470633-2024" TargetMode="External"/><Relationship Id="rId184" Type="http://schemas.openxmlformats.org/officeDocument/2006/relationships/hyperlink" Target="https://ted.europa.eu/en/notice/-/detail/00049601-2025" TargetMode="External"/><Relationship Id="rId189" Type="http://schemas.openxmlformats.org/officeDocument/2006/relationships/hyperlink" Target="https://ted.europa.eu/en/notice/-/detail/00221805-2025" TargetMode="External"/><Relationship Id="rId219" Type="http://schemas.openxmlformats.org/officeDocument/2006/relationships/hyperlink" Target="https://ted.europa.eu/en/notice/-/detail/388866-2023" TargetMode="External"/><Relationship Id="rId3" Type="http://schemas.openxmlformats.org/officeDocument/2006/relationships/hyperlink" Target="https://ted.europa.eu/en/notice/-/detail/007597-2022" TargetMode="External"/><Relationship Id="rId214" Type="http://schemas.openxmlformats.org/officeDocument/2006/relationships/hyperlink" Target="https://ted.europa.eu/en/notice/-/detail/065142-2023" TargetMode="External"/><Relationship Id="rId230" Type="http://schemas.openxmlformats.org/officeDocument/2006/relationships/hyperlink" Target="https://ted.europa.eu/en/notice/-/detail/355215-2022" TargetMode="External"/><Relationship Id="rId25" Type="http://schemas.openxmlformats.org/officeDocument/2006/relationships/hyperlink" Target="https://ted.europa.eu/en/notice/-/detail/441099-2022" TargetMode="External"/><Relationship Id="rId46" Type="http://schemas.openxmlformats.org/officeDocument/2006/relationships/hyperlink" Target="https://ted.europa.eu/en/notice/-/detail/152449-2023" TargetMode="External"/><Relationship Id="rId67" Type="http://schemas.openxmlformats.org/officeDocument/2006/relationships/hyperlink" Target="https://ted.europa.eu/en/notice/-/detail/568690-2023" TargetMode="External"/><Relationship Id="rId116" Type="http://schemas.openxmlformats.org/officeDocument/2006/relationships/hyperlink" Target="https://ted.europa.eu/en/notice/-/detail/00192754-2025" TargetMode="External"/><Relationship Id="rId137" Type="http://schemas.openxmlformats.org/officeDocument/2006/relationships/hyperlink" Target="https://ted.europa.eu/en/notice/-/detail/121738-2023" TargetMode="External"/><Relationship Id="rId158" Type="http://schemas.openxmlformats.org/officeDocument/2006/relationships/hyperlink" Target="https://ted.europa.eu/en/notice/-/detail/00317207-2024" TargetMode="External"/><Relationship Id="rId20" Type="http://schemas.openxmlformats.org/officeDocument/2006/relationships/hyperlink" Target="https://ted.europa.eu/en/notice/-/detail/370187-2022" TargetMode="External"/><Relationship Id="rId41" Type="http://schemas.openxmlformats.org/officeDocument/2006/relationships/hyperlink" Target="https://ted.europa.eu/en/notice/-/detail/007250-2023" TargetMode="External"/><Relationship Id="rId62" Type="http://schemas.openxmlformats.org/officeDocument/2006/relationships/hyperlink" Target="https://ted.europa.eu/en/notice/-/detail/00519407-2023" TargetMode="External"/><Relationship Id="rId83" Type="http://schemas.openxmlformats.org/officeDocument/2006/relationships/hyperlink" Target="https://ted.europa.eu/en/notice/-/detail/00256766-2024" TargetMode="External"/><Relationship Id="rId88" Type="http://schemas.openxmlformats.org/officeDocument/2006/relationships/hyperlink" Target="https://ted.europa.eu/en/notice/-/detail/00412520-2024" TargetMode="External"/><Relationship Id="rId111" Type="http://schemas.openxmlformats.org/officeDocument/2006/relationships/hyperlink" Target="https://ted.europa.eu/en/notice/-/detail/00166792-2025" TargetMode="External"/><Relationship Id="rId132" Type="http://schemas.openxmlformats.org/officeDocument/2006/relationships/hyperlink" Target="https://ted.europa.eu/en/notice/-/detail/513583-2022" TargetMode="External"/><Relationship Id="rId153" Type="http://schemas.openxmlformats.org/officeDocument/2006/relationships/hyperlink" Target="https://ted.europa.eu/en/notice/-/detail/00358778-2024" TargetMode="External"/><Relationship Id="rId174" Type="http://schemas.openxmlformats.org/officeDocument/2006/relationships/hyperlink" Target="https://ted.europa.eu/en/notice/-/detail/00683331-2024" TargetMode="External"/><Relationship Id="rId179" Type="http://schemas.openxmlformats.org/officeDocument/2006/relationships/hyperlink" Target="https://ted.europa.eu/en/notice/-/detail/00010300-2025" TargetMode="External"/><Relationship Id="rId195" Type="http://schemas.openxmlformats.org/officeDocument/2006/relationships/hyperlink" Target="https://ted.europa.eu/en/notice/-/detail/00173518-2025" TargetMode="External"/><Relationship Id="rId209" Type="http://schemas.openxmlformats.org/officeDocument/2006/relationships/hyperlink" Target="https://ted.europa.eu/en/notice/-/detail/722094-2022" TargetMode="External"/><Relationship Id="rId190" Type="http://schemas.openxmlformats.org/officeDocument/2006/relationships/hyperlink" Target="https://ted.europa.eu/en/notice/-/detail/00233208-2025" TargetMode="External"/><Relationship Id="rId204" Type="http://schemas.openxmlformats.org/officeDocument/2006/relationships/hyperlink" Target="https://ted.europa.eu/en/notice/-/detail/585746-2022" TargetMode="External"/><Relationship Id="rId220" Type="http://schemas.openxmlformats.org/officeDocument/2006/relationships/hyperlink" Target="https://ted.europa.eu/en/notice/-/detail/423514-2023" TargetMode="External"/><Relationship Id="rId225" Type="http://schemas.openxmlformats.org/officeDocument/2006/relationships/hyperlink" Target="https://ted.europa.eu/en/notice/-/detail/175331-2023" TargetMode="External"/><Relationship Id="rId15" Type="http://schemas.openxmlformats.org/officeDocument/2006/relationships/hyperlink" Target="https://ted.europa.eu/en/notice/-/detail/547643-2022" TargetMode="External"/><Relationship Id="rId36" Type="http://schemas.openxmlformats.org/officeDocument/2006/relationships/hyperlink" Target="https://ted.europa.eu/en/notice/-/detail/717734-2022" TargetMode="External"/><Relationship Id="rId57" Type="http://schemas.openxmlformats.org/officeDocument/2006/relationships/hyperlink" Target="https://ted.europa.eu/en/notice/-/detail/343342-2023" TargetMode="External"/><Relationship Id="rId106" Type="http://schemas.openxmlformats.org/officeDocument/2006/relationships/hyperlink" Target="https://ted.europa.eu/en/notice/-/detail/00737777-2024" TargetMode="External"/><Relationship Id="rId127" Type="http://schemas.openxmlformats.org/officeDocument/2006/relationships/hyperlink" Target="https://ted.europa.eu/en/notice/-/detail/141906-2022" TargetMode="External"/><Relationship Id="rId10" Type="http://schemas.openxmlformats.org/officeDocument/2006/relationships/hyperlink" Target="https://ted.europa.eu/en/notice/-/detail/020713-2022" TargetMode="External"/><Relationship Id="rId31" Type="http://schemas.openxmlformats.org/officeDocument/2006/relationships/hyperlink" Target="https://ted.europa.eu/en/notice/-/detail/035964-2023" TargetMode="External"/><Relationship Id="rId52" Type="http://schemas.openxmlformats.org/officeDocument/2006/relationships/hyperlink" Target="https://ted.europa.eu/en/notice/-/detail/208380-2023" TargetMode="External"/><Relationship Id="rId73" Type="http://schemas.openxmlformats.org/officeDocument/2006/relationships/hyperlink" Target="https://ted.europa.eu/en/notice/-/detail/00016252-2024" TargetMode="External"/><Relationship Id="rId78" Type="http://schemas.openxmlformats.org/officeDocument/2006/relationships/hyperlink" Target="https://ted.europa.eu/en/notice/-/detail/00525415-2024" TargetMode="External"/><Relationship Id="rId94" Type="http://schemas.openxmlformats.org/officeDocument/2006/relationships/hyperlink" Target="https://ted.europa.eu/en/notice/-/detail/00534745-2024" TargetMode="External"/><Relationship Id="rId99" Type="http://schemas.openxmlformats.org/officeDocument/2006/relationships/hyperlink" Target="https://ted.europa.eu/en/notice/-/detail/00625137-2024" TargetMode="External"/><Relationship Id="rId101" Type="http://schemas.openxmlformats.org/officeDocument/2006/relationships/hyperlink" Target="https://ted.europa.eu/en/notice/-/detail/00697746-2024" TargetMode="External"/><Relationship Id="rId122" Type="http://schemas.openxmlformats.org/officeDocument/2006/relationships/hyperlink" Target="https://ted.europa.eu/en/notice/-/detail/720576-2022" TargetMode="External"/><Relationship Id="rId143" Type="http://schemas.openxmlformats.org/officeDocument/2006/relationships/hyperlink" Target="https://ted.europa.eu/en/notice/-/detail/00740006-2023" TargetMode="External"/><Relationship Id="rId148" Type="http://schemas.openxmlformats.org/officeDocument/2006/relationships/hyperlink" Target="https://ted.europa.eu/en/notice/-/detail/00155643-2024" TargetMode="External"/><Relationship Id="rId164" Type="http://schemas.openxmlformats.org/officeDocument/2006/relationships/hyperlink" Target="https://ted.europa.eu/en/notice/-/detail/00529356-2024" TargetMode="External"/><Relationship Id="rId169" Type="http://schemas.openxmlformats.org/officeDocument/2006/relationships/hyperlink" Target="https://ted.europa.eu/en/notice/-/detail/00590798-2024" TargetMode="External"/><Relationship Id="rId185" Type="http://schemas.openxmlformats.org/officeDocument/2006/relationships/hyperlink" Target="https://ted.europa.eu/en/notice/-/detail/00004318-2025" TargetMode="External"/><Relationship Id="rId4" Type="http://schemas.openxmlformats.org/officeDocument/2006/relationships/hyperlink" Target="https://ted.europa.eu/en/notice/-/detail/053454-2022" TargetMode="External"/><Relationship Id="rId9" Type="http://schemas.openxmlformats.org/officeDocument/2006/relationships/hyperlink" Target="https://ted.europa.eu/en/notice/-/detail/078156-2022" TargetMode="External"/><Relationship Id="rId180" Type="http://schemas.openxmlformats.org/officeDocument/2006/relationships/hyperlink" Target="https://ted.europa.eu/en/notice/-/detail/00066950-2025" TargetMode="External"/><Relationship Id="rId210" Type="http://schemas.openxmlformats.org/officeDocument/2006/relationships/hyperlink" Target="https://ted.europa.eu/en/notice/-/detail/041399-2023" TargetMode="External"/><Relationship Id="rId215" Type="http://schemas.openxmlformats.org/officeDocument/2006/relationships/hyperlink" Target="https://ted.europa.eu/en/notice/-/detail/283510-2023" TargetMode="External"/><Relationship Id="rId26" Type="http://schemas.openxmlformats.org/officeDocument/2006/relationships/hyperlink" Target="https://ted.europa.eu/en/notice/-/detail/492555-2022" TargetMode="External"/><Relationship Id="rId47" Type="http://schemas.openxmlformats.org/officeDocument/2006/relationships/hyperlink" Target="https://ted.europa.eu/en/notice/-/detail/175651-2023" TargetMode="External"/><Relationship Id="rId68" Type="http://schemas.openxmlformats.org/officeDocument/2006/relationships/hyperlink" Target="https://ted.europa.eu/en/notice/-/detail/00596387-2023" TargetMode="External"/><Relationship Id="rId89" Type="http://schemas.openxmlformats.org/officeDocument/2006/relationships/hyperlink" Target="https://ted.europa.eu/en/notice/-/detail/00427716-2024" TargetMode="External"/><Relationship Id="rId112" Type="http://schemas.openxmlformats.org/officeDocument/2006/relationships/hyperlink" Target="https://ted.europa.eu/en/notice/-/detail/00083105-2025" TargetMode="External"/><Relationship Id="rId133" Type="http://schemas.openxmlformats.org/officeDocument/2006/relationships/hyperlink" Target="https://ted.europa.eu/en/notice/-/detail/581819-2022" TargetMode="External"/><Relationship Id="rId154" Type="http://schemas.openxmlformats.org/officeDocument/2006/relationships/hyperlink" Target="https://ted.europa.eu/en/notice/-/detail/00303153-2024" TargetMode="External"/><Relationship Id="rId175" Type="http://schemas.openxmlformats.org/officeDocument/2006/relationships/hyperlink" Target="https://ted.europa.eu/en/notice/-/detail/00701936-2024" TargetMode="External"/><Relationship Id="rId196" Type="http://schemas.openxmlformats.org/officeDocument/2006/relationships/hyperlink" Target="https://ted.europa.eu/en/notice/-/detail/00219349-2025" TargetMode="External"/><Relationship Id="rId200" Type="http://schemas.openxmlformats.org/officeDocument/2006/relationships/hyperlink" Target="https://ted.europa.eu/en/notice/-/detail/00219586-2025" TargetMode="External"/><Relationship Id="rId16" Type="http://schemas.openxmlformats.org/officeDocument/2006/relationships/hyperlink" Target="https://ted.europa.eu/en/notice/-/detail/243768-2022" TargetMode="External"/><Relationship Id="rId221" Type="http://schemas.openxmlformats.org/officeDocument/2006/relationships/hyperlink" Target="https://ted.europa.eu/en/notice/-/detail/449643-2023" TargetMode="External"/><Relationship Id="rId37" Type="http://schemas.openxmlformats.org/officeDocument/2006/relationships/hyperlink" Target="https://ted.europa.eu/en/notice/-/detail/195736-2023" TargetMode="External"/><Relationship Id="rId58" Type="http://schemas.openxmlformats.org/officeDocument/2006/relationships/hyperlink" Target="https://ted.europa.eu/en/notice/-/detail/347511-2023" TargetMode="External"/><Relationship Id="rId79" Type="http://schemas.openxmlformats.org/officeDocument/2006/relationships/hyperlink" Target="https://ted.europa.eu/en/notice/-/detail/00200292-2024" TargetMode="External"/><Relationship Id="rId102" Type="http://schemas.openxmlformats.org/officeDocument/2006/relationships/hyperlink" Target="https://ted.europa.eu/en/notice/-/detail/00676188-2024" TargetMode="External"/><Relationship Id="rId123" Type="http://schemas.openxmlformats.org/officeDocument/2006/relationships/hyperlink" Target="https://ted.europa.eu/en/notice/-/detail/021371-2022" TargetMode="External"/><Relationship Id="rId144" Type="http://schemas.openxmlformats.org/officeDocument/2006/relationships/hyperlink" Target="https://ted.europa.eu/en/notice/-/detail/00784819-2023" TargetMode="External"/><Relationship Id="rId90" Type="http://schemas.openxmlformats.org/officeDocument/2006/relationships/hyperlink" Target="https://ted.europa.eu/en/notice/-/detail/00504750-2024" TargetMode="External"/><Relationship Id="rId165" Type="http://schemas.openxmlformats.org/officeDocument/2006/relationships/hyperlink" Target="https://ted.europa.eu/en/notice/-/detail/00518804-2024" TargetMode="External"/><Relationship Id="rId186" Type="http://schemas.openxmlformats.org/officeDocument/2006/relationships/hyperlink" Target="https://ted.europa.eu/en/notice/-/detail/00041256-2025" TargetMode="External"/><Relationship Id="rId211" Type="http://schemas.openxmlformats.org/officeDocument/2006/relationships/hyperlink" Target="https://ted.europa.eu/en/notice/-/detail/059197-202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ted.europa.eu/en/notice/-/detail/357623-2023"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ted.europa.eu/en/notice/-/detail/704634-2022" TargetMode="External"/><Relationship Id="rId7" Type="http://schemas.openxmlformats.org/officeDocument/2006/relationships/hyperlink" Target="https://ted.europa.eu/en/notice/-/detail/088708-2023" TargetMode="External"/><Relationship Id="rId2" Type="http://schemas.openxmlformats.org/officeDocument/2006/relationships/hyperlink" Target="https://ted.europa.eu/en/notice/-/detail/515999-2022" TargetMode="External"/><Relationship Id="rId1" Type="http://schemas.openxmlformats.org/officeDocument/2006/relationships/hyperlink" Target="https://ted.europa.eu/en/notice/-/detail/547643-2022" TargetMode="External"/><Relationship Id="rId6" Type="http://schemas.openxmlformats.org/officeDocument/2006/relationships/hyperlink" Target="https://ted.europa.eu/en/notice/-/detail/256601-2023" TargetMode="External"/><Relationship Id="rId5" Type="http://schemas.openxmlformats.org/officeDocument/2006/relationships/hyperlink" Target="https://ted.europa.eu/en/notice/-/detail/208380-2023" TargetMode="External"/><Relationship Id="rId4" Type="http://schemas.openxmlformats.org/officeDocument/2006/relationships/hyperlink" Target="https://ted.europa.eu/en/notice/-/detail/175651-2023"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ted.europa.eu/en/notice/-/detail/00664392-2024" TargetMode="External"/><Relationship Id="rId2" Type="http://schemas.openxmlformats.org/officeDocument/2006/relationships/hyperlink" Target="https://ted.europa.eu/en/notice/-/detail/00625137-2024" TargetMode="External"/><Relationship Id="rId1" Type="http://schemas.openxmlformats.org/officeDocument/2006/relationships/hyperlink" Target="https://ted.europa.eu/en/notice/-/detail/00412520-2024" TargetMode="External"/><Relationship Id="rId6" Type="http://schemas.openxmlformats.org/officeDocument/2006/relationships/hyperlink" Target="https://ted.europa.eu/en/notice/-/detail/00275233-2025" TargetMode="External"/><Relationship Id="rId5" Type="http://schemas.openxmlformats.org/officeDocument/2006/relationships/hyperlink" Target="https://ted.europa.eu/en/notice/-/detail/00226989-2025" TargetMode="External"/><Relationship Id="rId4" Type="http://schemas.openxmlformats.org/officeDocument/2006/relationships/hyperlink" Target="https://ted.europa.eu/en/notice/-/detail/00118378-2025"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ed.europa.eu/en/notice/-/detail/520319-2023" TargetMode="External"/><Relationship Id="rId2" Type="http://schemas.openxmlformats.org/officeDocument/2006/relationships/hyperlink" Target="https://ted.europa.eu/en/notice/-/detail/269013-2023" TargetMode="External"/><Relationship Id="rId1" Type="http://schemas.openxmlformats.org/officeDocument/2006/relationships/hyperlink" Target="https://ted.europa.eu/en/notice/-/detail/078156-2022" TargetMode="External"/><Relationship Id="rId6" Type="http://schemas.openxmlformats.org/officeDocument/2006/relationships/hyperlink" Target="https://ted.europa.eu/en/notice/-/detail/581819-2022" TargetMode="External"/><Relationship Id="rId5" Type="http://schemas.openxmlformats.org/officeDocument/2006/relationships/hyperlink" Target="https://ted.europa.eu/en/notice/-/detail/00138640-2025" TargetMode="External"/><Relationship Id="rId4" Type="http://schemas.openxmlformats.org/officeDocument/2006/relationships/hyperlink" Target="https://ted.europa.eu/en/notice/-/detail/00200292-2024"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ted.europa.eu/en/notice/-/detail/00192754-2025" TargetMode="External"/><Relationship Id="rId1" Type="http://schemas.openxmlformats.org/officeDocument/2006/relationships/hyperlink" Target="https://ted.europa.eu/en/notice/-/detail/225544-2023"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ted.europa.eu/en/notice/-/detail/00227416-2025" TargetMode="External"/><Relationship Id="rId3" Type="http://schemas.openxmlformats.org/officeDocument/2006/relationships/hyperlink" Target="https://ted.europa.eu/en/notice/-/detail/693366-2022" TargetMode="External"/><Relationship Id="rId7" Type="http://schemas.openxmlformats.org/officeDocument/2006/relationships/hyperlink" Target="https://ted.europa.eu/en/notice/-/detail/00153240-2024" TargetMode="External"/><Relationship Id="rId2" Type="http://schemas.openxmlformats.org/officeDocument/2006/relationships/hyperlink" Target="https://ted.europa.eu/en/notice/-/detail/492555-2022" TargetMode="External"/><Relationship Id="rId1" Type="http://schemas.openxmlformats.org/officeDocument/2006/relationships/hyperlink" Target="https://ted.europa.eu/en/notice/-/detail/370187-2022" TargetMode="External"/><Relationship Id="rId6" Type="http://schemas.openxmlformats.org/officeDocument/2006/relationships/hyperlink" Target="https://ted.europa.eu/en/notice/-/detail/527769-2023" TargetMode="External"/><Relationship Id="rId5" Type="http://schemas.openxmlformats.org/officeDocument/2006/relationships/hyperlink" Target="https://ted.europa.eu/en/notice/-/detail/522293-2023" TargetMode="External"/><Relationship Id="rId10" Type="http://schemas.openxmlformats.org/officeDocument/2006/relationships/hyperlink" Target="https://ted.europa.eu/en/notice/-/detail/329334-2023" TargetMode="External"/><Relationship Id="rId4" Type="http://schemas.openxmlformats.org/officeDocument/2006/relationships/hyperlink" Target="https://ted.europa.eu/en/notice/-/detail/347511-2023" TargetMode="External"/><Relationship Id="rId9" Type="http://schemas.openxmlformats.org/officeDocument/2006/relationships/hyperlink" Target="https://ted.europa.eu/en/notice/-/detail/696738-2022"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ted.europa.eu/en/notice/-/detail/553002-2023" TargetMode="External"/><Relationship Id="rId2" Type="http://schemas.openxmlformats.org/officeDocument/2006/relationships/hyperlink" Target="https://ted.europa.eu/en/notice/-/detail/135522-2023" TargetMode="External"/><Relationship Id="rId1" Type="http://schemas.openxmlformats.org/officeDocument/2006/relationships/hyperlink" Target="https://ted.europa.eu/en/notice/-/detail/035964-2023" TargetMode="External"/><Relationship Id="rId5" Type="http://schemas.openxmlformats.org/officeDocument/2006/relationships/hyperlink" Target="https://ted.europa.eu/en/notice/-/detail/00159186-2025" TargetMode="External"/><Relationship Id="rId4" Type="http://schemas.openxmlformats.org/officeDocument/2006/relationships/hyperlink" Target="https://ted.europa.eu/en/notice/-/detail/00305065-2025"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ted.europa.eu/en/notice/-/detail/653069-2022" TargetMode="External"/><Relationship Id="rId13" Type="http://schemas.openxmlformats.org/officeDocument/2006/relationships/hyperlink" Target="https://ted.europa.eu/en/notice/-/detail/341002-2023" TargetMode="External"/><Relationship Id="rId18" Type="http://schemas.openxmlformats.org/officeDocument/2006/relationships/hyperlink" Target="https://ted.europa.eu/en/notice/-/detail/530151-2023" TargetMode="External"/><Relationship Id="rId3" Type="http://schemas.openxmlformats.org/officeDocument/2006/relationships/hyperlink" Target="https://ted.europa.eu/en/notice/-/detail/00059651-2025" TargetMode="External"/><Relationship Id="rId21" Type="http://schemas.openxmlformats.org/officeDocument/2006/relationships/hyperlink" Target="https://ted.europa.eu/en/notice/-/detail/175331-2023" TargetMode="External"/><Relationship Id="rId7" Type="http://schemas.openxmlformats.org/officeDocument/2006/relationships/hyperlink" Target="https://ted.europa.eu/en/notice/-/detail/641617-2022" TargetMode="External"/><Relationship Id="rId12" Type="http://schemas.openxmlformats.org/officeDocument/2006/relationships/hyperlink" Target="https://ted.europa.eu/en/notice/-/detail/300346-2023" TargetMode="External"/><Relationship Id="rId17" Type="http://schemas.openxmlformats.org/officeDocument/2006/relationships/hyperlink" Target="https://ted.europa.eu/en/notice/-/detail/449643-2023" TargetMode="External"/><Relationship Id="rId2" Type="http://schemas.openxmlformats.org/officeDocument/2006/relationships/hyperlink" Target="https://ted.europa.eu/en/notice/-/detail/343342-2023" TargetMode="External"/><Relationship Id="rId16" Type="http://schemas.openxmlformats.org/officeDocument/2006/relationships/hyperlink" Target="https://ted.europa.eu/en/notice/-/detail/423514-2023" TargetMode="External"/><Relationship Id="rId20" Type="http://schemas.openxmlformats.org/officeDocument/2006/relationships/hyperlink" Target="https://ted.europa.eu/en/notice/-/detail/581636-2023" TargetMode="External"/><Relationship Id="rId1" Type="http://schemas.openxmlformats.org/officeDocument/2006/relationships/hyperlink" Target="https://ted.europa.eu/en/notice/-/detail/023419-2022" TargetMode="External"/><Relationship Id="rId6" Type="http://schemas.openxmlformats.org/officeDocument/2006/relationships/hyperlink" Target="https://ted.europa.eu/en/notice/-/detail/612102-2022" TargetMode="External"/><Relationship Id="rId11" Type="http://schemas.openxmlformats.org/officeDocument/2006/relationships/hyperlink" Target="https://ted.europa.eu/en/notice/-/detail/283510-2023" TargetMode="External"/><Relationship Id="rId5" Type="http://schemas.openxmlformats.org/officeDocument/2006/relationships/hyperlink" Target="https://ted.europa.eu/en/notice/-/detail/585746-2022" TargetMode="External"/><Relationship Id="rId15" Type="http://schemas.openxmlformats.org/officeDocument/2006/relationships/hyperlink" Target="https://ted.europa.eu/en/notice/-/detail/388866-2023" TargetMode="External"/><Relationship Id="rId10" Type="http://schemas.openxmlformats.org/officeDocument/2006/relationships/hyperlink" Target="https://ted.europa.eu/en/notice/-/detail/722094-2022" TargetMode="External"/><Relationship Id="rId19" Type="http://schemas.openxmlformats.org/officeDocument/2006/relationships/hyperlink" Target="https://ted.europa.eu/en/notice/-/detail/533654-2023" TargetMode="External"/><Relationship Id="rId4" Type="http://schemas.openxmlformats.org/officeDocument/2006/relationships/hyperlink" Target="https://ted.europa.eu/en/notice/-/detail/00207012-2024" TargetMode="External"/><Relationship Id="rId9" Type="http://schemas.openxmlformats.org/officeDocument/2006/relationships/hyperlink" Target="https://ted.europa.eu/en/notice/-/detail/698981-2022" TargetMode="External"/><Relationship Id="rId14" Type="http://schemas.openxmlformats.org/officeDocument/2006/relationships/hyperlink" Target="https://ted.europa.eu/en/notice/-/detail/355522-2023" TargetMode="External"/><Relationship Id="rId22" Type="http://schemas.openxmlformats.org/officeDocument/2006/relationships/hyperlink" Target="https://ted.europa.eu/en/notice/-/detail/256524-2023"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ted.europa.eu/en/notice/-/detail/130696-2022" TargetMode="External"/><Relationship Id="rId2" Type="http://schemas.openxmlformats.org/officeDocument/2006/relationships/hyperlink" Target="https://ted.europa.eu/en/notice/-/detail/00127121-2025" TargetMode="External"/><Relationship Id="rId1" Type="http://schemas.openxmlformats.org/officeDocument/2006/relationships/hyperlink" Target="https://ted.europa.eu/en/notice/-/detail/00605054-2024" TargetMode="External"/><Relationship Id="rId4" Type="http://schemas.openxmlformats.org/officeDocument/2006/relationships/hyperlink" Target="https://ted.europa.eu/en/notice/-/detail/469705-2022"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ted.europa.eu/en/notice/-/detail/00532542-2024" TargetMode="External"/><Relationship Id="rId13" Type="http://schemas.openxmlformats.org/officeDocument/2006/relationships/hyperlink" Target="https://ted.europa.eu/en/notice/-/detail/00066950-2025" TargetMode="External"/><Relationship Id="rId3" Type="http://schemas.openxmlformats.org/officeDocument/2006/relationships/hyperlink" Target="https://ted.europa.eu/en/notice/-/detail/304684-2022" TargetMode="External"/><Relationship Id="rId7" Type="http://schemas.openxmlformats.org/officeDocument/2006/relationships/hyperlink" Target="https://ted.europa.eu/en/notice/-/detail/00321832-2024" TargetMode="External"/><Relationship Id="rId12" Type="http://schemas.openxmlformats.org/officeDocument/2006/relationships/hyperlink" Target="https://ted.europa.eu/en/notice/-/detail/00728731-2024" TargetMode="External"/><Relationship Id="rId2" Type="http://schemas.openxmlformats.org/officeDocument/2006/relationships/hyperlink" Target="https://ted.europa.eu/en/notice/-/detail/023275-2022" TargetMode="External"/><Relationship Id="rId1" Type="http://schemas.openxmlformats.org/officeDocument/2006/relationships/hyperlink" Target="https://ted.europa.eu/en/notice/-/detail/020713-2022" TargetMode="External"/><Relationship Id="rId6" Type="http://schemas.openxmlformats.org/officeDocument/2006/relationships/hyperlink" Target="https://ted.europa.eu/en/notice/-/detail/00247019-2024" TargetMode="External"/><Relationship Id="rId11" Type="http://schemas.openxmlformats.org/officeDocument/2006/relationships/hyperlink" Target="https://ted.europa.eu/en/notice/-/detail/00239563-2025" TargetMode="External"/><Relationship Id="rId5" Type="http://schemas.openxmlformats.org/officeDocument/2006/relationships/hyperlink" Target="https://ted.europa.eu/en/notice/-/detail/035610-2023" TargetMode="External"/><Relationship Id="rId10" Type="http://schemas.openxmlformats.org/officeDocument/2006/relationships/hyperlink" Target="https://ted.europa.eu/en/notice/-/detail/141906-2022" TargetMode="External"/><Relationship Id="rId4" Type="http://schemas.openxmlformats.org/officeDocument/2006/relationships/hyperlink" Target="https://ted.europa.eu/en/notice/-/detail/632614-2022" TargetMode="External"/><Relationship Id="rId9" Type="http://schemas.openxmlformats.org/officeDocument/2006/relationships/hyperlink" Target="https://ted.europa.eu/en/notice/-/detail/00565818-2024" TargetMode="External"/><Relationship Id="rId14" Type="http://schemas.openxmlformats.org/officeDocument/2006/relationships/hyperlink" Target="https://ted.europa.eu/en/notice/-/detail/00343448-202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ed.europa.eu/en/notice/-/detail/00771246-2024" TargetMode="External"/><Relationship Id="rId2" Type="http://schemas.openxmlformats.org/officeDocument/2006/relationships/hyperlink" Target="https://ted.europa.eu/en/notice/-/detail/00250273-2024" TargetMode="External"/><Relationship Id="rId1" Type="http://schemas.openxmlformats.org/officeDocument/2006/relationships/hyperlink" Target="https://ted.europa.eu/en/notice/-/detail/053454-2022" TargetMode="External"/><Relationship Id="rId4" Type="http://schemas.openxmlformats.org/officeDocument/2006/relationships/hyperlink" Target="https://ted.europa.eu/en/notice/-/detail/065142-2023"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s://ted.europa.eu/en/notice/-/detail/00746134-2023" TargetMode="External"/><Relationship Id="rId1" Type="http://schemas.openxmlformats.org/officeDocument/2006/relationships/hyperlink" Target="https://ted.europa.eu/en/notice/-/detail/079732-2023"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s://ted.europa.eu/en/notice/-/detail/091741-2022"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www.ecb.europa.eu/euro/changeover/croatia/html/index.en.html"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ted.europa.eu/en/notice/-/detail/094037-202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ted.europa.eu/en/notice/-/detail/232811-2022" TargetMode="External"/><Relationship Id="rId7" Type="http://schemas.openxmlformats.org/officeDocument/2006/relationships/hyperlink" Target="https://ted.europa.eu/en/notice/-/detail/396956-2022" TargetMode="External"/><Relationship Id="rId2" Type="http://schemas.openxmlformats.org/officeDocument/2006/relationships/hyperlink" Target="https://ted.europa.eu/en/notice/-/detail/002016-2022" TargetMode="External"/><Relationship Id="rId1" Type="http://schemas.openxmlformats.org/officeDocument/2006/relationships/hyperlink" Target="https://ted.europa.eu/en/notice/-/detail/002015-2022" TargetMode="External"/><Relationship Id="rId6" Type="http://schemas.openxmlformats.org/officeDocument/2006/relationships/hyperlink" Target="https://ted.europa.eu/en/notice/-/detail/00737777-2024" TargetMode="External"/><Relationship Id="rId5" Type="http://schemas.openxmlformats.org/officeDocument/2006/relationships/hyperlink" Target="https://ted.europa.eu/en/notice/-/detail/00282323-2024" TargetMode="External"/><Relationship Id="rId4" Type="http://schemas.openxmlformats.org/officeDocument/2006/relationships/hyperlink" Target="https://ted.europa.eu/en/notice/-/detail/383981-202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ed.europa.eu/en/notice/-/detail/00166792-2025" TargetMode="External"/><Relationship Id="rId3" Type="http://schemas.openxmlformats.org/officeDocument/2006/relationships/hyperlink" Target="https://ted.europa.eu/en/notice/-/detail/160759-2023" TargetMode="External"/><Relationship Id="rId7" Type="http://schemas.openxmlformats.org/officeDocument/2006/relationships/hyperlink" Target="https://ted.europa.eu/en/notice/-/detail/00741879-2024" TargetMode="External"/><Relationship Id="rId2" Type="http://schemas.openxmlformats.org/officeDocument/2006/relationships/hyperlink" Target="https://ted.europa.eu/en/notice/-/detail/559412-2022" TargetMode="External"/><Relationship Id="rId1" Type="http://schemas.openxmlformats.org/officeDocument/2006/relationships/hyperlink" Target="https://ted.europa.eu/en/notice/-/detail/650429-2022" TargetMode="External"/><Relationship Id="rId6" Type="http://schemas.openxmlformats.org/officeDocument/2006/relationships/hyperlink" Target="https://ted.europa.eu/en/notice/-/detail/00676188-2024" TargetMode="External"/><Relationship Id="rId5" Type="http://schemas.openxmlformats.org/officeDocument/2006/relationships/hyperlink" Target="https://ted.europa.eu/en/notice/-/detail/00157504-2024" TargetMode="External"/><Relationship Id="rId4" Type="http://schemas.openxmlformats.org/officeDocument/2006/relationships/hyperlink" Target="https://ted.europa.eu/en/notice/-/detail/568690-2023"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ted.europa.eu/en/notice/-/detail/00697746-2024" TargetMode="External"/><Relationship Id="rId1" Type="http://schemas.openxmlformats.org/officeDocument/2006/relationships/hyperlink" Target="https://ted.europa.eu/en/notice/-/detail/00148944-2024"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ted.europa.eu/en/notice/-/detail/720576-2022"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ed.europa.eu/en/notice/-/detail/00564558-2024" TargetMode="External"/><Relationship Id="rId3" Type="http://schemas.openxmlformats.org/officeDocument/2006/relationships/hyperlink" Target="https://ted.europa.eu/en/notice/-/detail/180188-2023" TargetMode="External"/><Relationship Id="rId7" Type="http://schemas.openxmlformats.org/officeDocument/2006/relationships/hyperlink" Target="https://ted.europa.eu/en/notice/-/detail/00387950-2024" TargetMode="External"/><Relationship Id="rId2" Type="http://schemas.openxmlformats.org/officeDocument/2006/relationships/hyperlink" Target="https://ted.europa.eu/en/notice/-/detail/195736-2023" TargetMode="External"/><Relationship Id="rId1" Type="http://schemas.openxmlformats.org/officeDocument/2006/relationships/hyperlink" Target="https://ted.europa.eu/en/notice/-/detail/441099-2022" TargetMode="External"/><Relationship Id="rId6" Type="http://schemas.openxmlformats.org/officeDocument/2006/relationships/hyperlink" Target="https://ted.europa.eu/en/notice/-/detail/00256766-2024" TargetMode="External"/><Relationship Id="rId5" Type="http://schemas.openxmlformats.org/officeDocument/2006/relationships/hyperlink" Target="https://ted.europa.eu/en/notice/-/detail/226120-2023" TargetMode="External"/><Relationship Id="rId10" Type="http://schemas.openxmlformats.org/officeDocument/2006/relationships/hyperlink" Target="https://ted.europa.eu/en/notice/-/detail/00083105-2025" TargetMode="External"/><Relationship Id="rId4" Type="http://schemas.openxmlformats.org/officeDocument/2006/relationships/hyperlink" Target="https://ted.europa.eu/en/notice/-/detail/180920-2023" TargetMode="External"/><Relationship Id="rId9" Type="http://schemas.openxmlformats.org/officeDocument/2006/relationships/hyperlink" Target="https://ted.europa.eu/en/notice/-/detail/00728229-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workbookViewId="0">
      <selection activeCell="C4" sqref="C4"/>
    </sheetView>
  </sheetViews>
  <sheetFormatPr defaultRowHeight="15" x14ac:dyDescent="0.25"/>
  <cols>
    <col min="1" max="1" width="86.7109375" customWidth="1"/>
  </cols>
  <sheetData>
    <row r="1" spans="1:1" s="42" customFormat="1" ht="36" x14ac:dyDescent="0.25">
      <c r="A1" s="41" t="s">
        <v>1213</v>
      </c>
    </row>
    <row r="2" spans="1:1" x14ac:dyDescent="0.25">
      <c r="A2" s="43" t="s">
        <v>1196</v>
      </c>
    </row>
    <row r="3" spans="1:1" ht="30" x14ac:dyDescent="0.25">
      <c r="A3" s="43" t="s">
        <v>1197</v>
      </c>
    </row>
    <row r="4" spans="1:1" ht="45" x14ac:dyDescent="0.25">
      <c r="A4" s="43" t="s">
        <v>1202</v>
      </c>
    </row>
    <row r="5" spans="1:1" ht="75" x14ac:dyDescent="0.25">
      <c r="A5" s="43" t="s">
        <v>1212</v>
      </c>
    </row>
    <row r="6" spans="1:1" ht="45" x14ac:dyDescent="0.25">
      <c r="A6" s="43" t="s">
        <v>1203</v>
      </c>
    </row>
    <row r="7" spans="1:1" ht="30" x14ac:dyDescent="0.25">
      <c r="A7" s="43" t="s">
        <v>1211</v>
      </c>
    </row>
    <row r="8" spans="1:1" ht="30" x14ac:dyDescent="0.25">
      <c r="A8" s="43" t="s">
        <v>1198</v>
      </c>
    </row>
    <row r="9" spans="1:1" ht="57.75" x14ac:dyDescent="0.25">
      <c r="A9" s="44" t="s">
        <v>1199</v>
      </c>
    </row>
    <row r="10" spans="1:1" ht="29.25" x14ac:dyDescent="0.25">
      <c r="A10" s="44" t="s">
        <v>1200</v>
      </c>
    </row>
    <row r="11" spans="1:1" ht="100.5" x14ac:dyDescent="0.25">
      <c r="A11" s="44" t="s">
        <v>1201</v>
      </c>
    </row>
    <row r="12" spans="1:1" ht="30" x14ac:dyDescent="0.25">
      <c r="A12" s="43" t="s">
        <v>1204</v>
      </c>
    </row>
    <row r="13" spans="1:1" ht="29.25" x14ac:dyDescent="0.25">
      <c r="A13" s="44" t="s">
        <v>1205</v>
      </c>
    </row>
    <row r="14" spans="1:1" ht="30" x14ac:dyDescent="0.25">
      <c r="A14" s="43" t="s">
        <v>1206</v>
      </c>
    </row>
    <row r="15" spans="1:1" ht="72" x14ac:dyDescent="0.25">
      <c r="A15" s="44" t="s">
        <v>1207</v>
      </c>
    </row>
    <row r="16" spans="1:1" ht="29.25" x14ac:dyDescent="0.25">
      <c r="A16" s="44" t="s">
        <v>1208</v>
      </c>
    </row>
    <row r="17" spans="1:1" ht="43.5" x14ac:dyDescent="0.25">
      <c r="A17" s="44" t="s">
        <v>1209</v>
      </c>
    </row>
    <row r="18" spans="1:1" ht="57.75" x14ac:dyDescent="0.25">
      <c r="A18" s="44" t="s">
        <v>1210</v>
      </c>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104</v>
      </c>
      <c r="B2" s="6" t="s">
        <v>105</v>
      </c>
      <c r="C2" s="6" t="s">
        <v>17</v>
      </c>
      <c r="D2" s="6" t="s">
        <v>106</v>
      </c>
      <c r="E2" s="6" t="s">
        <v>107</v>
      </c>
      <c r="F2" s="6" t="s">
        <v>108</v>
      </c>
      <c r="G2" s="6" t="s">
        <v>109</v>
      </c>
      <c r="H2" s="6" t="s">
        <v>110</v>
      </c>
      <c r="I2" s="7">
        <v>1443000</v>
      </c>
      <c r="J2" s="8" t="s">
        <v>23</v>
      </c>
      <c r="K2" s="9">
        <f>I2*INDEX(Currencies!$C$2:$C$15,MATCH(J2,Currencies!$B$2:$B$15,0))</f>
        <v>1443000</v>
      </c>
      <c r="L2" s="10">
        <v>44586</v>
      </c>
      <c r="M2" s="6" t="s">
        <v>24</v>
      </c>
      <c r="N2" s="6"/>
      <c r="O2" s="6"/>
    </row>
    <row r="3" spans="1:15" x14ac:dyDescent="0.25">
      <c r="A3" s="5" t="s">
        <v>159</v>
      </c>
      <c r="B3" s="6" t="s">
        <v>160</v>
      </c>
      <c r="C3" s="6" t="s">
        <v>17</v>
      </c>
      <c r="D3" s="6" t="s">
        <v>161</v>
      </c>
      <c r="E3" s="6" t="s">
        <v>162</v>
      </c>
      <c r="F3" s="6" t="s">
        <v>108</v>
      </c>
      <c r="G3" s="6" t="s">
        <v>163</v>
      </c>
      <c r="H3" s="6" t="s">
        <v>110</v>
      </c>
      <c r="I3" s="7">
        <v>9999000</v>
      </c>
      <c r="J3" s="8" t="s">
        <v>23</v>
      </c>
      <c r="K3" s="9">
        <f>I3*INDEX(Currencies!$C$2:$C$15,MATCH(J3,Currencies!$B$2:$B$15,0))</f>
        <v>9999000</v>
      </c>
      <c r="L3" s="10">
        <v>44746</v>
      </c>
      <c r="M3" s="6" t="s">
        <v>24</v>
      </c>
      <c r="N3" s="6"/>
      <c r="O3" s="6"/>
    </row>
    <row r="4" spans="1:15" x14ac:dyDescent="0.25">
      <c r="A4" s="5" t="s">
        <v>164</v>
      </c>
      <c r="B4" s="6" t="s">
        <v>165</v>
      </c>
      <c r="C4" s="6" t="s">
        <v>17</v>
      </c>
      <c r="D4" s="6" t="s">
        <v>166</v>
      </c>
      <c r="E4" s="6" t="s">
        <v>167</v>
      </c>
      <c r="F4" s="6" t="s">
        <v>108</v>
      </c>
      <c r="G4" s="6" t="s">
        <v>109</v>
      </c>
      <c r="H4" s="6" t="s">
        <v>110</v>
      </c>
      <c r="I4" s="7">
        <v>9900000</v>
      </c>
      <c r="J4" s="8" t="s">
        <v>23</v>
      </c>
      <c r="K4" s="9">
        <f>I4*INDEX(Currencies!$C$2:$C$15,MATCH(J4,Currencies!$B$2:$B$15,0))</f>
        <v>9900000</v>
      </c>
      <c r="L4" s="10">
        <v>44746</v>
      </c>
      <c r="M4" s="6" t="s">
        <v>24</v>
      </c>
      <c r="N4" s="6"/>
      <c r="O4" s="6"/>
    </row>
    <row r="5" spans="1:15" x14ac:dyDescent="0.25">
      <c r="A5" s="5" t="s">
        <v>297</v>
      </c>
      <c r="B5" s="6" t="s">
        <v>298</v>
      </c>
      <c r="C5" s="6" t="s">
        <v>27</v>
      </c>
      <c r="D5" s="6" t="s">
        <v>299</v>
      </c>
      <c r="E5" s="6" t="s">
        <v>300</v>
      </c>
      <c r="F5" s="6" t="s">
        <v>108</v>
      </c>
      <c r="G5" s="6" t="s">
        <v>163</v>
      </c>
      <c r="H5" s="6" t="s">
        <v>301</v>
      </c>
      <c r="I5" s="7">
        <v>20000000</v>
      </c>
      <c r="J5" s="8" t="s">
        <v>23</v>
      </c>
      <c r="K5" s="9">
        <f>I5*INDEX(Currencies!$C$2:$C$15,MATCH(J5,Currencies!$B$2:$B$15,0))</f>
        <v>20000000</v>
      </c>
      <c r="L5" s="10">
        <v>44980</v>
      </c>
      <c r="M5" s="6" t="s">
        <v>24</v>
      </c>
      <c r="N5" s="6"/>
      <c r="O5" s="6"/>
    </row>
    <row r="6" spans="1:15" x14ac:dyDescent="0.25">
      <c r="A6" s="5" t="s">
        <v>383</v>
      </c>
      <c r="B6" s="6" t="s">
        <v>384</v>
      </c>
      <c r="C6" s="11" t="s">
        <v>17</v>
      </c>
      <c r="D6" s="6" t="s">
        <v>385</v>
      </c>
      <c r="E6" s="6" t="s">
        <v>386</v>
      </c>
      <c r="F6" s="6" t="s">
        <v>108</v>
      </c>
      <c r="G6" s="6" t="s">
        <v>387</v>
      </c>
      <c r="H6" s="6" t="s">
        <v>301</v>
      </c>
      <c r="I6" s="7">
        <v>80000000</v>
      </c>
      <c r="J6" s="8" t="s">
        <v>23</v>
      </c>
      <c r="K6" s="9">
        <f>I6*INDEX(Currencies!$C$2:$C$15,MATCH(J6,Currencies!$B$2:$B$15,0))</f>
        <v>80000000</v>
      </c>
      <c r="L6" s="10">
        <v>45139</v>
      </c>
      <c r="M6" s="6" t="s">
        <v>24</v>
      </c>
      <c r="N6" s="6"/>
      <c r="O6" s="6" t="s">
        <v>388</v>
      </c>
    </row>
    <row r="7" spans="1:15" x14ac:dyDescent="0.25">
      <c r="A7" s="5" t="s">
        <v>412</v>
      </c>
      <c r="B7" s="6" t="s">
        <v>413</v>
      </c>
      <c r="C7" s="6" t="s">
        <v>17</v>
      </c>
      <c r="D7" s="6" t="s">
        <v>414</v>
      </c>
      <c r="E7" s="6" t="s">
        <v>415</v>
      </c>
      <c r="F7" s="6" t="s">
        <v>108</v>
      </c>
      <c r="G7" s="6" t="s">
        <v>416</v>
      </c>
      <c r="H7" s="6" t="s">
        <v>110</v>
      </c>
      <c r="I7" s="18">
        <v>370000000</v>
      </c>
      <c r="J7" s="8" t="s">
        <v>23</v>
      </c>
      <c r="K7" s="9">
        <f>I7*INDEX(Currencies!$C$2:$C$15,MATCH(J7,Currencies!$B$2:$B$15,0))</f>
        <v>370000000</v>
      </c>
      <c r="L7" s="10">
        <v>45187</v>
      </c>
      <c r="M7" s="6" t="s">
        <v>24</v>
      </c>
      <c r="N7" s="6"/>
      <c r="O7" s="6" t="s">
        <v>417</v>
      </c>
    </row>
    <row r="8" spans="1:15" x14ac:dyDescent="0.25">
      <c r="A8" s="5" t="s">
        <v>443</v>
      </c>
      <c r="B8" s="6" t="s">
        <v>444</v>
      </c>
      <c r="C8" s="6" t="s">
        <v>17</v>
      </c>
      <c r="D8" s="6" t="s">
        <v>445</v>
      </c>
      <c r="E8" s="6" t="s">
        <v>446</v>
      </c>
      <c r="F8" s="6" t="s">
        <v>108</v>
      </c>
      <c r="G8" s="6" t="s">
        <v>353</v>
      </c>
      <c r="H8" s="6" t="s">
        <v>110</v>
      </c>
      <c r="I8" s="18">
        <v>9900000</v>
      </c>
      <c r="J8" s="8" t="s">
        <v>23</v>
      </c>
      <c r="K8" s="9">
        <f>I8*INDEX(Currencies!$C$2:$C$15,MATCH(J8,Currencies!$B$2:$B$15,0))</f>
        <v>9900000</v>
      </c>
      <c r="L8" s="10">
        <v>45331</v>
      </c>
      <c r="M8" s="6" t="s">
        <v>24</v>
      </c>
      <c r="N8" s="6"/>
      <c r="O8" s="6"/>
    </row>
    <row r="9" spans="1:15" x14ac:dyDescent="0.25">
      <c r="A9" s="5" t="s">
        <v>557</v>
      </c>
      <c r="B9" s="6" t="s">
        <v>558</v>
      </c>
      <c r="C9" s="6" t="s">
        <v>17</v>
      </c>
      <c r="D9" s="6" t="s">
        <v>559</v>
      </c>
      <c r="E9" s="6" t="s">
        <v>560</v>
      </c>
      <c r="F9" s="6" t="s">
        <v>108</v>
      </c>
      <c r="G9" s="6" t="s">
        <v>561</v>
      </c>
      <c r="H9" s="6" t="s">
        <v>301</v>
      </c>
      <c r="I9" s="18">
        <v>200000000</v>
      </c>
      <c r="J9" s="8" t="s">
        <v>23</v>
      </c>
      <c r="K9" s="9">
        <f>I9*INDEX(Currencies!$C$2:$C$15,MATCH(J9, Currencies!$B$2:$B$15, 0))</f>
        <v>200000000</v>
      </c>
      <c r="L9" s="10">
        <v>45545</v>
      </c>
      <c r="M9" s="6" t="s">
        <v>24</v>
      </c>
      <c r="N9" s="6"/>
      <c r="O9" s="6" t="s">
        <v>562</v>
      </c>
    </row>
    <row r="10" spans="1:15" x14ac:dyDescent="0.25">
      <c r="A10" s="5" t="s">
        <v>744</v>
      </c>
      <c r="B10" s="6" t="s">
        <v>745</v>
      </c>
      <c r="C10" s="6" t="s">
        <v>17</v>
      </c>
      <c r="D10" s="6" t="s">
        <v>746</v>
      </c>
      <c r="E10" s="6" t="s">
        <v>747</v>
      </c>
      <c r="F10" s="6" t="s">
        <v>108</v>
      </c>
      <c r="G10" s="6" t="s">
        <v>109</v>
      </c>
      <c r="H10" s="6" t="s">
        <v>110</v>
      </c>
      <c r="I10" s="18">
        <v>25000000</v>
      </c>
      <c r="J10" s="8" t="s">
        <v>23</v>
      </c>
      <c r="K10" s="18">
        <f>I10*INDEX(Currencies!$C$2:$C$15,MATCH(J10,Currencies!$B$2:$B$15,0))</f>
        <v>25000000</v>
      </c>
      <c r="L10" s="10">
        <v>44774</v>
      </c>
      <c r="M10" s="6" t="s">
        <v>24</v>
      </c>
      <c r="N10" s="6"/>
      <c r="O10" s="6"/>
    </row>
    <row r="11" spans="1:15" x14ac:dyDescent="0.25">
      <c r="A11" s="5" t="s">
        <v>754</v>
      </c>
      <c r="B11" s="6" t="s">
        <v>755</v>
      </c>
      <c r="C11" s="6" t="s">
        <v>27</v>
      </c>
      <c r="D11" s="6" t="s">
        <v>756</v>
      </c>
      <c r="E11" s="6" t="s">
        <v>757</v>
      </c>
      <c r="F11" s="6" t="s">
        <v>108</v>
      </c>
      <c r="G11" s="6" t="s">
        <v>758</v>
      </c>
      <c r="H11" s="6" t="s">
        <v>110</v>
      </c>
      <c r="I11" s="18">
        <v>90000000</v>
      </c>
      <c r="J11" s="8" t="s">
        <v>23</v>
      </c>
      <c r="K11" s="18">
        <f>I11*INDEX(Currencies!$C$2:$C$15,MATCH(J11,Currencies!$B$2:$B$15,0))</f>
        <v>90000000</v>
      </c>
      <c r="L11" s="10">
        <v>44865</v>
      </c>
      <c r="M11" s="6" t="s">
        <v>24</v>
      </c>
      <c r="N11" s="6"/>
      <c r="O11" s="6" t="s">
        <v>759</v>
      </c>
    </row>
    <row r="12" spans="1:15" x14ac:dyDescent="0.25">
      <c r="A12" s="5" t="s">
        <v>778</v>
      </c>
      <c r="B12" s="6" t="s">
        <v>779</v>
      </c>
      <c r="C12" s="6" t="s">
        <v>398</v>
      </c>
      <c r="D12" s="6" t="s">
        <v>653</v>
      </c>
      <c r="E12" s="6" t="s">
        <v>780</v>
      </c>
      <c r="F12" s="6" t="s">
        <v>108</v>
      </c>
      <c r="G12" s="6" t="s">
        <v>781</v>
      </c>
      <c r="H12" s="6" t="s">
        <v>782</v>
      </c>
      <c r="I12" s="18">
        <v>218719</v>
      </c>
      <c r="J12" s="8" t="s">
        <v>23</v>
      </c>
      <c r="K12" s="18">
        <f>I12*INDEX(Currencies!$C$2:$C$15,MATCH(J12,Currencies!$B$2:$B$15,0))</f>
        <v>218719</v>
      </c>
      <c r="L12" s="10">
        <v>45077</v>
      </c>
      <c r="M12" s="6" t="s">
        <v>34</v>
      </c>
      <c r="N12" s="6" t="s">
        <v>783</v>
      </c>
      <c r="O12" s="6" t="s">
        <v>784</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68</v>
      </c>
      <c r="B2" s="6" t="s">
        <v>69</v>
      </c>
      <c r="C2" s="6" t="s">
        <v>17</v>
      </c>
      <c r="D2" s="6" t="s">
        <v>70</v>
      </c>
      <c r="E2" s="6" t="s">
        <v>71</v>
      </c>
      <c r="F2" s="6" t="s">
        <v>72</v>
      </c>
      <c r="G2" s="6" t="s">
        <v>73</v>
      </c>
      <c r="H2" s="6" t="s">
        <v>74</v>
      </c>
      <c r="I2" s="7">
        <v>378300</v>
      </c>
      <c r="J2" s="8" t="s">
        <v>23</v>
      </c>
      <c r="K2" s="9">
        <f>I2*INDEX(Currencies!$C$2:$C$15,MATCH(J2, Currencies!$B$2:$B$15, 0))</f>
        <v>378300</v>
      </c>
      <c r="L2" s="10">
        <v>44558</v>
      </c>
      <c r="M2" s="6" t="s">
        <v>24</v>
      </c>
      <c r="N2" s="6"/>
      <c r="O2" s="6"/>
    </row>
    <row r="3" spans="1:15" x14ac:dyDescent="0.25">
      <c r="A3" s="5" t="s">
        <v>242</v>
      </c>
      <c r="B3" s="6" t="s">
        <v>243</v>
      </c>
      <c r="C3" s="6" t="s">
        <v>38</v>
      </c>
      <c r="D3" s="6" t="s">
        <v>82</v>
      </c>
      <c r="E3" s="6" t="s">
        <v>244</v>
      </c>
      <c r="F3" s="6" t="s">
        <v>72</v>
      </c>
      <c r="G3" s="6" t="s">
        <v>124</v>
      </c>
      <c r="H3" s="6" t="s">
        <v>245</v>
      </c>
      <c r="I3" s="14">
        <v>3122591.59</v>
      </c>
      <c r="J3" s="8" t="s">
        <v>23</v>
      </c>
      <c r="K3" s="9">
        <f>I3*INDEX(Currencies!$C$2:$C$15,MATCH(J3,Currencies!$B$2:$B$15,0))</f>
        <v>3122591.59</v>
      </c>
      <c r="L3" s="10">
        <v>44908</v>
      </c>
      <c r="M3" s="6" t="s">
        <v>24</v>
      </c>
      <c r="N3" s="6"/>
      <c r="O3" s="6" t="s">
        <v>246</v>
      </c>
    </row>
    <row r="4" spans="1:15" x14ac:dyDescent="0.25">
      <c r="A4" s="5" t="s">
        <v>421</v>
      </c>
      <c r="B4" s="6" t="s">
        <v>422</v>
      </c>
      <c r="C4" s="6" t="s">
        <v>398</v>
      </c>
      <c r="D4" s="6" t="s">
        <v>423</v>
      </c>
      <c r="E4" s="6" t="s">
        <v>424</v>
      </c>
      <c r="F4" s="6" t="s">
        <v>72</v>
      </c>
      <c r="G4" s="6" t="s">
        <v>137</v>
      </c>
      <c r="H4" s="6" t="s">
        <v>425</v>
      </c>
      <c r="I4" s="18">
        <v>3035954</v>
      </c>
      <c r="J4" s="8" t="s">
        <v>23</v>
      </c>
      <c r="K4" s="9">
        <f>I4*INDEX(Currencies!$C$2:$C$15,MATCH(J4,Currencies!$B$2:$B$15,0))</f>
        <v>3035954</v>
      </c>
      <c r="L4" s="10">
        <v>45216</v>
      </c>
      <c r="M4" s="6" t="s">
        <v>24</v>
      </c>
      <c r="N4" s="6"/>
      <c r="O4" s="6" t="s">
        <v>426</v>
      </c>
    </row>
    <row r="5" spans="1:15" x14ac:dyDescent="0.25">
      <c r="A5" s="5" t="s">
        <v>453</v>
      </c>
      <c r="B5" s="6" t="s">
        <v>454</v>
      </c>
      <c r="C5" s="6" t="s">
        <v>38</v>
      </c>
      <c r="D5" s="6" t="s">
        <v>410</v>
      </c>
      <c r="E5" s="6" t="s">
        <v>455</v>
      </c>
      <c r="F5" s="6" t="s">
        <v>72</v>
      </c>
      <c r="G5" s="6" t="s">
        <v>116</v>
      </c>
      <c r="H5" s="6" t="s">
        <v>456</v>
      </c>
      <c r="I5" s="18">
        <v>1635445</v>
      </c>
      <c r="J5" s="8" t="s">
        <v>23</v>
      </c>
      <c r="K5" s="9">
        <f>I5*INDEX(Currencies!$C$2:$C$15,MATCH(J5,Currencies!$B$2:$B$15,0))</f>
        <v>1635445</v>
      </c>
      <c r="L5" s="10">
        <v>45341</v>
      </c>
      <c r="M5" s="6" t="s">
        <v>24</v>
      </c>
      <c r="N5" s="6"/>
      <c r="O5" s="6"/>
    </row>
  </sheetData>
  <hyperlinks>
    <hyperlink ref="A2" r:id="rId1"/>
    <hyperlink ref="A3" r:id="rId2"/>
    <hyperlink ref="A4" r:id="rId3"/>
    <hyperlink ref="A5"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126</v>
      </c>
      <c r="B2" s="6" t="s">
        <v>127</v>
      </c>
      <c r="C2" s="11" t="s">
        <v>17</v>
      </c>
      <c r="D2" s="6" t="s">
        <v>82</v>
      </c>
      <c r="E2" s="6" t="s">
        <v>128</v>
      </c>
      <c r="F2" s="6" t="s">
        <v>129</v>
      </c>
      <c r="G2" s="6" t="s">
        <v>130</v>
      </c>
      <c r="H2" s="6" t="s">
        <v>131</v>
      </c>
      <c r="I2" s="7">
        <v>1446060</v>
      </c>
      <c r="J2" s="8" t="s">
        <v>23</v>
      </c>
      <c r="K2" s="9">
        <f>I2*INDEX(Currencies!$C$2:$C$15,MATCH(J2,Currencies!$B$2:$B$15,0))</f>
        <v>1446060</v>
      </c>
      <c r="L2" s="10">
        <v>44676</v>
      </c>
      <c r="M2" s="6" t="s">
        <v>34</v>
      </c>
      <c r="N2" s="6" t="s">
        <v>132</v>
      </c>
      <c r="O2" s="6"/>
    </row>
    <row r="3" spans="1:15" x14ac:dyDescent="0.25">
      <c r="A3" s="5" t="s">
        <v>174</v>
      </c>
      <c r="B3" s="6" t="s">
        <v>175</v>
      </c>
      <c r="C3" s="6" t="s">
        <v>27</v>
      </c>
      <c r="D3" s="6" t="s">
        <v>176</v>
      </c>
      <c r="E3" s="6" t="s">
        <v>177</v>
      </c>
      <c r="F3" s="6" t="s">
        <v>129</v>
      </c>
      <c r="G3" s="6" t="s">
        <v>178</v>
      </c>
      <c r="H3" s="6" t="s">
        <v>179</v>
      </c>
      <c r="I3" s="7">
        <v>627970</v>
      </c>
      <c r="J3" s="8" t="s">
        <v>23</v>
      </c>
      <c r="K3" s="9">
        <f>I3*INDEX(Currencies!$C$2:$C$15,MATCH(J3,Currencies!$B$2:$B$15,0))</f>
        <v>627970</v>
      </c>
      <c r="L3" s="10">
        <v>44770</v>
      </c>
      <c r="M3" s="6" t="s">
        <v>24</v>
      </c>
      <c r="N3" s="6"/>
      <c r="O3" s="6"/>
    </row>
    <row r="4" spans="1:15" x14ac:dyDescent="0.25">
      <c r="A4" s="5" t="s">
        <v>337</v>
      </c>
      <c r="B4" s="6" t="s">
        <v>338</v>
      </c>
      <c r="C4" s="6" t="s">
        <v>27</v>
      </c>
      <c r="D4" s="6" t="s">
        <v>339</v>
      </c>
      <c r="E4" s="6" t="s">
        <v>340</v>
      </c>
      <c r="F4" s="6" t="s">
        <v>129</v>
      </c>
      <c r="G4" s="6" t="s">
        <v>341</v>
      </c>
      <c r="H4" s="6" t="s">
        <v>342</v>
      </c>
      <c r="I4" s="7">
        <v>600000</v>
      </c>
      <c r="J4" s="8" t="s">
        <v>23</v>
      </c>
      <c r="K4" s="9">
        <f>I4*INDEX(Currencies!$C$2:$C$15,MATCH(J4,Currencies!$B$2:$B$15,0))</f>
        <v>600000</v>
      </c>
      <c r="L4" s="10">
        <v>45027</v>
      </c>
      <c r="M4" s="6" t="s">
        <v>24</v>
      </c>
      <c r="N4" s="6"/>
      <c r="O4" s="6"/>
    </row>
    <row r="5" spans="1:15" x14ac:dyDescent="0.25">
      <c r="A5" s="5" t="s">
        <v>373</v>
      </c>
      <c r="B5" s="6" t="s">
        <v>374</v>
      </c>
      <c r="C5" s="11" t="s">
        <v>17</v>
      </c>
      <c r="D5" s="6" t="s">
        <v>375</v>
      </c>
      <c r="E5" s="6" t="s">
        <v>376</v>
      </c>
      <c r="F5" s="6" t="s">
        <v>129</v>
      </c>
      <c r="G5" s="6" t="s">
        <v>377</v>
      </c>
      <c r="H5" s="6" t="s">
        <v>378</v>
      </c>
      <c r="I5" s="7">
        <v>3093600</v>
      </c>
      <c r="J5" s="8" t="s">
        <v>23</v>
      </c>
      <c r="K5" s="9">
        <f>I5*INDEX(Currencies!$C$2:$C$15,MATCH(J5,Currencies!$B$2:$B$15,0))</f>
        <v>3093600</v>
      </c>
      <c r="L5" s="10">
        <v>45097</v>
      </c>
      <c r="M5" s="6" t="s">
        <v>24</v>
      </c>
      <c r="N5" s="6"/>
      <c r="O5" s="6"/>
    </row>
    <row r="6" spans="1:15" x14ac:dyDescent="0.25">
      <c r="A6" s="5" t="s">
        <v>768</v>
      </c>
      <c r="B6" s="6" t="s">
        <v>769</v>
      </c>
      <c r="C6" s="6" t="s">
        <v>27</v>
      </c>
      <c r="D6" s="6" t="s">
        <v>770</v>
      </c>
      <c r="E6" s="6" t="s">
        <v>771</v>
      </c>
      <c r="F6" s="6" t="s">
        <v>129</v>
      </c>
      <c r="G6" s="6" t="s">
        <v>772</v>
      </c>
      <c r="H6" s="6" t="s">
        <v>773</v>
      </c>
      <c r="I6" s="18">
        <v>1</v>
      </c>
      <c r="J6" s="8" t="s">
        <v>23</v>
      </c>
      <c r="K6" s="18">
        <f>I6*INDEX(Currencies!$C$2:$C$15,MATCH(J6,Currencies!$B$2:$B$15,0))</f>
        <v>1</v>
      </c>
      <c r="L6" s="10">
        <v>44936</v>
      </c>
      <c r="M6" s="6" t="s">
        <v>24</v>
      </c>
      <c r="N6" s="6"/>
      <c r="O6" s="6" t="s">
        <v>774</v>
      </c>
    </row>
    <row r="7" spans="1:15" x14ac:dyDescent="0.25">
      <c r="A7" s="19" t="s">
        <v>1119</v>
      </c>
      <c r="B7" s="33"/>
      <c r="C7" s="13" t="s">
        <v>17</v>
      </c>
      <c r="D7" s="13" t="s">
        <v>1120</v>
      </c>
      <c r="E7" s="13"/>
      <c r="F7" s="13" t="s">
        <v>129</v>
      </c>
      <c r="G7" s="13" t="s">
        <v>1121</v>
      </c>
      <c r="H7" s="13" t="s">
        <v>1122</v>
      </c>
      <c r="I7" s="34"/>
      <c r="J7" s="16" t="s">
        <v>23</v>
      </c>
      <c r="K7" s="34">
        <f>I7*INDEX(Currencies!$C$2:$C$15,MATCH(J7, Currencies!$B$2:$B$15, 0))</f>
        <v>0</v>
      </c>
      <c r="L7" s="35">
        <v>44653</v>
      </c>
      <c r="M7" s="13"/>
      <c r="N7" s="13"/>
      <c r="O7" s="13"/>
    </row>
  </sheetData>
  <hyperlinks>
    <hyperlink ref="A2" r:id="rId1"/>
    <hyperlink ref="A3" r:id="rId2"/>
    <hyperlink ref="A4" r:id="rId3"/>
    <hyperlink ref="A5" r:id="rId4"/>
    <hyperlink ref="A6" r:id="rId5"/>
    <hyperlink ref="A7" r:id="rId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87</v>
      </c>
      <c r="B2" s="6" t="s">
        <v>88</v>
      </c>
      <c r="C2" s="11" t="s">
        <v>17</v>
      </c>
      <c r="D2" s="6" t="s">
        <v>89</v>
      </c>
      <c r="E2" s="6" t="s">
        <v>90</v>
      </c>
      <c r="F2" s="6" t="s">
        <v>91</v>
      </c>
      <c r="G2" s="6" t="s">
        <v>66</v>
      </c>
      <c r="H2" s="6" t="s">
        <v>92</v>
      </c>
      <c r="I2" s="7">
        <v>2711880</v>
      </c>
      <c r="J2" s="8" t="s">
        <v>23</v>
      </c>
      <c r="K2" s="9">
        <f>I2*INDEX(Currencies!$C$2:$C$15,MATCH(J2,Currencies!$B$2:$B$15,0))</f>
        <v>2711880</v>
      </c>
      <c r="L2" s="10">
        <v>44571</v>
      </c>
      <c r="M2" s="13" t="s">
        <v>24</v>
      </c>
      <c r="N2" s="6"/>
      <c r="O2" s="6" t="s">
        <v>93</v>
      </c>
    </row>
    <row r="3" spans="1:15" x14ac:dyDescent="0.25">
      <c r="A3" s="5" t="s">
        <v>94</v>
      </c>
      <c r="B3" s="6" t="s">
        <v>95</v>
      </c>
      <c r="C3" s="6" t="s">
        <v>27</v>
      </c>
      <c r="D3" s="6" t="s">
        <v>96</v>
      </c>
      <c r="E3" s="6" t="s">
        <v>97</v>
      </c>
      <c r="F3" s="6" t="s">
        <v>91</v>
      </c>
      <c r="G3" s="6" t="s">
        <v>66</v>
      </c>
      <c r="H3" s="6" t="s">
        <v>92</v>
      </c>
      <c r="I3" s="7">
        <v>350000</v>
      </c>
      <c r="J3" s="8" t="s">
        <v>23</v>
      </c>
      <c r="K3" s="9">
        <f>I3*INDEX(Currencies!$C$2:$C$15,MATCH(J3,Currencies!$B$2:$B$15,0))</f>
        <v>350000</v>
      </c>
      <c r="L3" s="10">
        <v>44571</v>
      </c>
      <c r="M3" s="6" t="s">
        <v>24</v>
      </c>
      <c r="N3" s="6"/>
      <c r="O3" s="6" t="s">
        <v>93</v>
      </c>
    </row>
    <row r="4" spans="1:15" x14ac:dyDescent="0.25">
      <c r="A4" s="5" t="s">
        <v>168</v>
      </c>
      <c r="B4" s="6" t="s">
        <v>169</v>
      </c>
      <c r="C4" s="6" t="s">
        <v>17</v>
      </c>
      <c r="D4" s="6" t="s">
        <v>170</v>
      </c>
      <c r="E4" s="6" t="s">
        <v>171</v>
      </c>
      <c r="F4" s="6" t="s">
        <v>91</v>
      </c>
      <c r="G4" s="6" t="s">
        <v>172</v>
      </c>
      <c r="H4" s="6" t="s">
        <v>173</v>
      </c>
      <c r="I4" s="7">
        <v>239932</v>
      </c>
      <c r="J4" s="8" t="s">
        <v>23</v>
      </c>
      <c r="K4" s="9">
        <f>I4*INDEX(Currencies!$C$2:$C$15,MATCH(J4,Currencies!$B$2:$B$15,0))</f>
        <v>239932</v>
      </c>
      <c r="L4" s="10">
        <v>44750</v>
      </c>
      <c r="M4" s="6" t="s">
        <v>24</v>
      </c>
      <c r="N4" s="6"/>
      <c r="O4" s="6" t="s">
        <v>93</v>
      </c>
    </row>
    <row r="5" spans="1:15" x14ac:dyDescent="0.25">
      <c r="A5" s="5" t="s">
        <v>259</v>
      </c>
      <c r="B5" s="6" t="s">
        <v>260</v>
      </c>
      <c r="C5" s="6" t="s">
        <v>27</v>
      </c>
      <c r="D5" s="6" t="s">
        <v>261</v>
      </c>
      <c r="E5" s="6" t="s">
        <v>262</v>
      </c>
      <c r="F5" s="6" t="s">
        <v>91</v>
      </c>
      <c r="G5" s="6" t="s">
        <v>237</v>
      </c>
      <c r="H5" s="6" t="s">
        <v>92</v>
      </c>
      <c r="I5" s="7">
        <v>10487435</v>
      </c>
      <c r="J5" s="8" t="s">
        <v>23</v>
      </c>
      <c r="K5" s="9">
        <f>I5*INDEX(Currencies!$C$2:$C$15,MATCH(J5,Currencies!$B$2:$B$15,0))</f>
        <v>10487435</v>
      </c>
      <c r="L5" s="10">
        <v>44924</v>
      </c>
      <c r="M5" s="6" t="s">
        <v>24</v>
      </c>
      <c r="N5" s="6"/>
      <c r="O5" s="6" t="s">
        <v>93</v>
      </c>
    </row>
    <row r="6" spans="1:15" x14ac:dyDescent="0.25">
      <c r="A6" s="5" t="s">
        <v>263</v>
      </c>
      <c r="B6" s="6" t="s">
        <v>264</v>
      </c>
      <c r="C6" s="6" t="s">
        <v>27</v>
      </c>
      <c r="D6" s="6" t="s">
        <v>265</v>
      </c>
      <c r="E6" s="6" t="s">
        <v>266</v>
      </c>
      <c r="F6" s="6" t="s">
        <v>91</v>
      </c>
      <c r="G6" s="6" t="s">
        <v>267</v>
      </c>
      <c r="H6" s="6" t="s">
        <v>268</v>
      </c>
      <c r="I6" s="7">
        <v>190000</v>
      </c>
      <c r="J6" s="8" t="s">
        <v>23</v>
      </c>
      <c r="K6" s="9">
        <f>I6*INDEX(Currencies!$C$2:$C$15,MATCH(J6,Currencies!$B$2:$B$15,0))</f>
        <v>190000</v>
      </c>
      <c r="L6" s="10">
        <v>44925</v>
      </c>
      <c r="M6" s="6" t="s">
        <v>24</v>
      </c>
      <c r="N6" s="6"/>
      <c r="O6" s="6"/>
    </row>
    <row r="7" spans="1:15" x14ac:dyDescent="0.25">
      <c r="A7" s="5" t="s">
        <v>269</v>
      </c>
      <c r="B7" s="6" t="s">
        <v>270</v>
      </c>
      <c r="C7" s="6" t="s">
        <v>27</v>
      </c>
      <c r="D7" s="6" t="s">
        <v>96</v>
      </c>
      <c r="E7" s="6" t="s">
        <v>271</v>
      </c>
      <c r="F7" s="6" t="s">
        <v>91</v>
      </c>
      <c r="G7" s="6" t="s">
        <v>66</v>
      </c>
      <c r="H7" s="6" t="s">
        <v>92</v>
      </c>
      <c r="I7" s="7">
        <v>64767.87</v>
      </c>
      <c r="J7" s="8" t="s">
        <v>23</v>
      </c>
      <c r="K7" s="9">
        <f>I7*INDEX(Currencies!$C$2:$C$15,MATCH(J7,Currencies!$B$2:$B$15,0))</f>
        <v>64767.87</v>
      </c>
      <c r="L7" s="10">
        <v>44928</v>
      </c>
      <c r="M7" s="6" t="s">
        <v>24</v>
      </c>
      <c r="N7" s="6"/>
      <c r="O7" s="6" t="s">
        <v>93</v>
      </c>
    </row>
    <row r="8" spans="1:15" x14ac:dyDescent="0.25">
      <c r="A8" s="5" t="s">
        <v>368</v>
      </c>
      <c r="B8" s="6" t="s">
        <v>369</v>
      </c>
      <c r="C8" s="11" t="s">
        <v>17</v>
      </c>
      <c r="D8" s="6" t="s">
        <v>100</v>
      </c>
      <c r="E8" s="6" t="s">
        <v>370</v>
      </c>
      <c r="F8" s="6" t="s">
        <v>91</v>
      </c>
      <c r="G8" s="6" t="s">
        <v>371</v>
      </c>
      <c r="H8" s="6" t="s">
        <v>372</v>
      </c>
      <c r="I8" s="7">
        <v>1480177</v>
      </c>
      <c r="J8" s="8" t="s">
        <v>23</v>
      </c>
      <c r="K8" s="9">
        <f>I8*INDEX(Currencies!$C$2:$C$15,MATCH(J8,Currencies!$B$2:$B$15,0))</f>
        <v>1480177</v>
      </c>
      <c r="L8" s="10">
        <v>45092</v>
      </c>
      <c r="M8" s="6" t="s">
        <v>24</v>
      </c>
      <c r="N8" s="6"/>
      <c r="O8" s="6"/>
    </row>
    <row r="9" spans="1:15" x14ac:dyDescent="0.25">
      <c r="A9" s="5" t="s">
        <v>465</v>
      </c>
      <c r="B9" s="6" t="s">
        <v>466</v>
      </c>
      <c r="C9" s="6" t="s">
        <v>17</v>
      </c>
      <c r="D9" s="6" t="s">
        <v>64</v>
      </c>
      <c r="E9" s="6" t="s">
        <v>467</v>
      </c>
      <c r="F9" s="6" t="s">
        <v>91</v>
      </c>
      <c r="G9" s="6" t="s">
        <v>468</v>
      </c>
      <c r="H9" s="6" t="s">
        <v>469</v>
      </c>
      <c r="I9" s="18">
        <v>3959388</v>
      </c>
      <c r="J9" s="8" t="s">
        <v>23</v>
      </c>
      <c r="K9" s="9">
        <f>I9*INDEX(Currencies!$C$2:$C$15,MATCH(J9,Currencies!$B$2:$B$15,0))</f>
        <v>3959388</v>
      </c>
      <c r="L9" s="10">
        <v>45377</v>
      </c>
      <c r="M9" s="6" t="s">
        <v>24</v>
      </c>
      <c r="N9" s="6"/>
      <c r="O9" s="6" t="s">
        <v>470</v>
      </c>
    </row>
    <row r="10" spans="1:15" x14ac:dyDescent="0.25">
      <c r="A10" s="5" t="s">
        <v>712</v>
      </c>
      <c r="B10" s="6" t="s">
        <v>713</v>
      </c>
      <c r="C10" s="6" t="s">
        <v>17</v>
      </c>
      <c r="D10" s="6" t="s">
        <v>714</v>
      </c>
      <c r="E10" s="6" t="s">
        <v>715</v>
      </c>
      <c r="F10" s="6" t="s">
        <v>91</v>
      </c>
      <c r="G10" s="6" t="s">
        <v>716</v>
      </c>
      <c r="H10" s="6" t="s">
        <v>717</v>
      </c>
      <c r="I10" s="18">
        <v>1094509.98</v>
      </c>
      <c r="J10" s="8" t="s">
        <v>23</v>
      </c>
      <c r="K10" s="18">
        <f>I10*INDEX(Currencies!$C$2:$C$15,MATCH(J10,Currencies!$B$2:$B$15,0))</f>
        <v>1094509.98</v>
      </c>
      <c r="L10" s="10">
        <v>44589</v>
      </c>
      <c r="M10" s="6" t="s">
        <v>34</v>
      </c>
      <c r="N10" s="6" t="s">
        <v>718</v>
      </c>
      <c r="O10" s="6"/>
    </row>
    <row r="11" spans="1:15" x14ac:dyDescent="0.25">
      <c r="A11" s="5" t="s">
        <v>724</v>
      </c>
      <c r="B11" s="6" t="s">
        <v>725</v>
      </c>
      <c r="C11" s="6" t="s">
        <v>17</v>
      </c>
      <c r="D11" s="6" t="s">
        <v>64</v>
      </c>
      <c r="E11" s="6" t="s">
        <v>726</v>
      </c>
      <c r="F11" s="6" t="s">
        <v>91</v>
      </c>
      <c r="G11" s="6" t="s">
        <v>468</v>
      </c>
      <c r="H11" s="6" t="s">
        <v>469</v>
      </c>
      <c r="I11" s="18">
        <v>1298000</v>
      </c>
      <c r="J11" s="8" t="s">
        <v>23</v>
      </c>
      <c r="K11" s="18">
        <f>I11*INDEX(Currencies!$C$2:$C$15,MATCH(J11,Currencies!$B$2:$B$15,0))</f>
        <v>1298000</v>
      </c>
      <c r="L11" s="10">
        <v>44635</v>
      </c>
      <c r="M11" s="6" t="s">
        <v>24</v>
      </c>
      <c r="N11" s="6"/>
      <c r="O11" s="6" t="s">
        <v>93</v>
      </c>
    </row>
    <row r="12" spans="1:15" x14ac:dyDescent="0.25">
      <c r="A12" s="5" t="s">
        <v>740</v>
      </c>
      <c r="B12" s="6" t="s">
        <v>741</v>
      </c>
      <c r="C12" s="6" t="s">
        <v>17</v>
      </c>
      <c r="D12" s="6" t="s">
        <v>742</v>
      </c>
      <c r="E12" s="6" t="s">
        <v>743</v>
      </c>
      <c r="F12" s="6" t="s">
        <v>91</v>
      </c>
      <c r="G12" s="6" t="s">
        <v>468</v>
      </c>
      <c r="H12" s="6" t="s">
        <v>469</v>
      </c>
      <c r="I12" s="18">
        <v>755160</v>
      </c>
      <c r="J12" s="8" t="s">
        <v>23</v>
      </c>
      <c r="K12" s="18">
        <f>I12*INDEX(Currencies!$C$2:$C$15,MATCH(J12,Currencies!$B$2:$B$15,0))</f>
        <v>755160</v>
      </c>
      <c r="L12" s="10">
        <v>44694</v>
      </c>
      <c r="M12" s="6" t="s">
        <v>24</v>
      </c>
      <c r="N12" s="6"/>
      <c r="O12" s="6"/>
    </row>
    <row r="13" spans="1:15" x14ac:dyDescent="0.25">
      <c r="A13" s="19" t="s">
        <v>1114</v>
      </c>
      <c r="B13" s="33"/>
      <c r="C13" s="13" t="s">
        <v>17</v>
      </c>
      <c r="D13" s="13" t="s">
        <v>1115</v>
      </c>
      <c r="E13" s="13" t="s">
        <v>1116</v>
      </c>
      <c r="F13" s="13" t="s">
        <v>91</v>
      </c>
      <c r="G13" s="13" t="s">
        <v>1117</v>
      </c>
      <c r="H13" s="13" t="s">
        <v>1118</v>
      </c>
      <c r="I13" s="34">
        <v>152612.79999999999</v>
      </c>
      <c r="J13" s="16" t="s">
        <v>23</v>
      </c>
      <c r="K13" s="34">
        <f>I13*INDEX(Currencies!$C$2:$C$15,MATCH(J13,Currencies!$B$2:$B$15,0))</f>
        <v>152612.79999999999</v>
      </c>
      <c r="L13" s="35">
        <v>44530</v>
      </c>
      <c r="M13" s="13"/>
      <c r="N13" s="13"/>
      <c r="O13" s="13"/>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15</v>
      </c>
      <c r="B2" s="6" t="s">
        <v>16</v>
      </c>
      <c r="C2" s="6" t="s">
        <v>17</v>
      </c>
      <c r="D2" s="6" t="s">
        <v>18</v>
      </c>
      <c r="E2" s="6" t="s">
        <v>19</v>
      </c>
      <c r="F2" s="6" t="s">
        <v>20</v>
      </c>
      <c r="G2" s="6" t="s">
        <v>21</v>
      </c>
      <c r="H2" s="6" t="s">
        <v>22</v>
      </c>
      <c r="I2" s="7">
        <v>0.01</v>
      </c>
      <c r="J2" s="8" t="s">
        <v>23</v>
      </c>
      <c r="K2" s="9">
        <f>I2*INDEX(Currencies!$C$2:$C$15,MATCH(J2, Currencies!$B$2:$B$15, 0))</f>
        <v>0.01</v>
      </c>
      <c r="L2" s="10">
        <v>44040</v>
      </c>
      <c r="M2" s="6" t="s">
        <v>24</v>
      </c>
      <c r="N2" s="6"/>
      <c r="O2" s="6"/>
    </row>
    <row r="3" spans="1:15" x14ac:dyDescent="0.25">
      <c r="A3" s="5" t="s">
        <v>36</v>
      </c>
      <c r="B3" s="6" t="s">
        <v>37</v>
      </c>
      <c r="C3" s="6" t="s">
        <v>38</v>
      </c>
      <c r="D3" s="6" t="s">
        <v>39</v>
      </c>
      <c r="E3" s="6" t="s">
        <v>40</v>
      </c>
      <c r="F3" s="6" t="s">
        <v>20</v>
      </c>
      <c r="G3" s="6" t="s">
        <v>41</v>
      </c>
      <c r="H3" s="6" t="s">
        <v>42</v>
      </c>
      <c r="I3" s="7">
        <v>1</v>
      </c>
      <c r="J3" s="8" t="s">
        <v>43</v>
      </c>
      <c r="K3" s="9">
        <f>I3*INDEX(Currencies!$C$2:$C$15,MATCH(J3,Currencies!$B$2:$B$15,0))</f>
        <v>0.86477999999999999</v>
      </c>
      <c r="L3" s="10">
        <v>44545</v>
      </c>
      <c r="M3" s="6" t="s">
        <v>24</v>
      </c>
      <c r="N3" s="6"/>
      <c r="O3" s="6"/>
    </row>
    <row r="4" spans="1:15" x14ac:dyDescent="0.25">
      <c r="A4" s="5" t="s">
        <v>62</v>
      </c>
      <c r="B4" s="6" t="s">
        <v>63</v>
      </c>
      <c r="C4" s="6" t="s">
        <v>17</v>
      </c>
      <c r="D4" s="6" t="s">
        <v>64</v>
      </c>
      <c r="E4" s="6" t="s">
        <v>65</v>
      </c>
      <c r="F4" s="6" t="s">
        <v>20</v>
      </c>
      <c r="G4" s="6" t="s">
        <v>66</v>
      </c>
      <c r="H4" s="6" t="s">
        <v>22</v>
      </c>
      <c r="I4" s="12"/>
      <c r="J4" s="8" t="s">
        <v>23</v>
      </c>
      <c r="K4" s="9">
        <f>I4*INDEX(Currencies!$C$2:$C$15,MATCH(J4,Currencies!$B$2:$B$15,0))</f>
        <v>0</v>
      </c>
      <c r="L4" s="10">
        <v>44550</v>
      </c>
      <c r="M4" s="6" t="s">
        <v>24</v>
      </c>
      <c r="N4" s="6"/>
      <c r="O4" s="6" t="s">
        <v>67</v>
      </c>
    </row>
    <row r="5" spans="1:15" x14ac:dyDescent="0.25">
      <c r="A5" s="5" t="s">
        <v>225</v>
      </c>
      <c r="B5" s="6" t="s">
        <v>226</v>
      </c>
      <c r="C5" s="6" t="s">
        <v>17</v>
      </c>
      <c r="D5" s="6" t="s">
        <v>100</v>
      </c>
      <c r="E5" s="6" t="s">
        <v>227</v>
      </c>
      <c r="F5" s="6" t="s">
        <v>20</v>
      </c>
      <c r="G5" s="6" t="s">
        <v>228</v>
      </c>
      <c r="H5" s="6" t="s">
        <v>229</v>
      </c>
      <c r="I5" s="12"/>
      <c r="J5" s="8" t="s">
        <v>23</v>
      </c>
      <c r="K5" s="9">
        <f>I5*INDEX(Currencies!$C$2:$C$15,MATCH(J5,Currencies!$B$2:$B$15,0))</f>
        <v>0</v>
      </c>
      <c r="L5" s="10">
        <v>44887</v>
      </c>
      <c r="M5" s="6" t="s">
        <v>24</v>
      </c>
      <c r="N5" s="6"/>
      <c r="O5" s="6" t="s">
        <v>230</v>
      </c>
    </row>
    <row r="6" spans="1:15" x14ac:dyDescent="0.25">
      <c r="A6" s="5" t="s">
        <v>253</v>
      </c>
      <c r="B6" s="6" t="s">
        <v>254</v>
      </c>
      <c r="C6" s="6" t="s">
        <v>27</v>
      </c>
      <c r="D6" s="6" t="s">
        <v>255</v>
      </c>
      <c r="E6" s="6" t="s">
        <v>256</v>
      </c>
      <c r="F6" s="6" t="s">
        <v>20</v>
      </c>
      <c r="G6" s="6" t="s">
        <v>257</v>
      </c>
      <c r="H6" s="6" t="s">
        <v>258</v>
      </c>
      <c r="I6" s="7">
        <v>558772</v>
      </c>
      <c r="J6" s="8" t="s">
        <v>23</v>
      </c>
      <c r="K6" s="9">
        <f>I6*INDEX(Currencies!$C$2:$C$15,MATCH(J6,Currencies!$B$2:$B$15,0))</f>
        <v>558772</v>
      </c>
      <c r="L6" s="10">
        <v>44924</v>
      </c>
      <c r="M6" s="6" t="s">
        <v>24</v>
      </c>
      <c r="N6" s="6"/>
      <c r="O6" s="6"/>
    </row>
    <row r="7" spans="1:15" x14ac:dyDescent="0.25">
      <c r="A7" s="5" t="s">
        <v>285</v>
      </c>
      <c r="B7" s="6" t="s">
        <v>286</v>
      </c>
      <c r="C7" s="6" t="s">
        <v>27</v>
      </c>
      <c r="D7" s="6" t="s">
        <v>287</v>
      </c>
      <c r="E7" s="6" t="s">
        <v>288</v>
      </c>
      <c r="F7" s="6" t="s">
        <v>20</v>
      </c>
      <c r="G7" s="6" t="s">
        <v>289</v>
      </c>
      <c r="H7" s="6" t="s">
        <v>290</v>
      </c>
      <c r="I7" s="7">
        <v>250000</v>
      </c>
      <c r="J7" s="8" t="s">
        <v>23</v>
      </c>
      <c r="K7" s="9">
        <f>I7*INDEX(Currencies!$C$2:$C$15,MATCH(J7,Currencies!$B$2:$B$15,0))</f>
        <v>250000</v>
      </c>
      <c r="L7" s="10">
        <v>44943</v>
      </c>
      <c r="M7" s="6" t="s">
        <v>24</v>
      </c>
      <c r="N7" s="6"/>
      <c r="O7" s="6"/>
    </row>
    <row r="8" spans="1:15" x14ac:dyDescent="0.25">
      <c r="A8" s="5" t="s">
        <v>433</v>
      </c>
      <c r="B8" s="6" t="s">
        <v>434</v>
      </c>
      <c r="C8" s="6" t="s">
        <v>17</v>
      </c>
      <c r="D8" s="6" t="s">
        <v>435</v>
      </c>
      <c r="E8" s="6" t="s">
        <v>436</v>
      </c>
      <c r="F8" s="6" t="s">
        <v>20</v>
      </c>
      <c r="G8" s="6" t="s">
        <v>437</v>
      </c>
      <c r="H8" s="6" t="s">
        <v>22</v>
      </c>
      <c r="I8" s="18"/>
      <c r="J8" s="8" t="s">
        <v>23</v>
      </c>
      <c r="K8" s="9">
        <f>I8*INDEX(Currencies!$C$2:$C$15,MATCH(J8,Currencies!$B$2:$B$15,0))</f>
        <v>0</v>
      </c>
      <c r="L8" s="10">
        <v>45272</v>
      </c>
      <c r="M8" s="6" t="s">
        <v>24</v>
      </c>
      <c r="N8" s="6"/>
      <c r="O8" s="5"/>
    </row>
    <row r="9" spans="1:15" x14ac:dyDescent="0.25">
      <c r="A9" s="5" t="s">
        <v>438</v>
      </c>
      <c r="B9" s="6" t="s">
        <v>439</v>
      </c>
      <c r="C9" s="6" t="s">
        <v>17</v>
      </c>
      <c r="D9" s="6" t="s">
        <v>182</v>
      </c>
      <c r="E9" s="6" t="s">
        <v>440</v>
      </c>
      <c r="F9" s="6" t="s">
        <v>20</v>
      </c>
      <c r="G9" s="6" t="s">
        <v>441</v>
      </c>
      <c r="H9" s="6" t="s">
        <v>442</v>
      </c>
      <c r="I9" s="18">
        <v>86837.15</v>
      </c>
      <c r="J9" s="8" t="s">
        <v>23</v>
      </c>
      <c r="K9" s="9">
        <f>I9*INDEX(Currencies!$C$2:$C$15,MATCH(J9,Currencies!$B$2:$B$15,0))</f>
        <v>86837.15</v>
      </c>
      <c r="L9" s="10">
        <v>45300</v>
      </c>
      <c r="M9" s="6" t="s">
        <v>24</v>
      </c>
      <c r="N9" s="6"/>
      <c r="O9" s="6"/>
    </row>
    <row r="10" spans="1:15" x14ac:dyDescent="0.25">
      <c r="A10" s="5" t="s">
        <v>503</v>
      </c>
      <c r="B10" s="6" t="s">
        <v>504</v>
      </c>
      <c r="C10" s="6" t="s">
        <v>38</v>
      </c>
      <c r="D10" s="6" t="s">
        <v>505</v>
      </c>
      <c r="E10" s="6" t="s">
        <v>506</v>
      </c>
      <c r="F10" s="6" t="s">
        <v>20</v>
      </c>
      <c r="G10" s="6" t="s">
        <v>462</v>
      </c>
      <c r="H10" s="6" t="s">
        <v>507</v>
      </c>
      <c r="I10" s="18">
        <v>689010</v>
      </c>
      <c r="J10" s="8" t="s">
        <v>23</v>
      </c>
      <c r="K10" s="9">
        <f>I10*INDEX(Currencies!$C$2:$C$15,MATCH(J10,Currencies!$B$2:$B$15,0))</f>
        <v>689010</v>
      </c>
      <c r="L10" s="10">
        <v>45467</v>
      </c>
      <c r="M10" s="6"/>
      <c r="N10" s="6"/>
      <c r="O10" s="6" t="s">
        <v>508</v>
      </c>
    </row>
    <row r="11" spans="1:15" x14ac:dyDescent="0.25">
      <c r="A11" s="5" t="s">
        <v>529</v>
      </c>
      <c r="B11" s="6" t="s">
        <v>530</v>
      </c>
      <c r="C11" s="6" t="s">
        <v>17</v>
      </c>
      <c r="D11" s="6" t="s">
        <v>531</v>
      </c>
      <c r="E11" s="6" t="s">
        <v>532</v>
      </c>
      <c r="F11" s="6" t="s">
        <v>20</v>
      </c>
      <c r="G11" s="6" t="s">
        <v>533</v>
      </c>
      <c r="H11" s="6" t="s">
        <v>534</v>
      </c>
      <c r="I11" s="18"/>
      <c r="J11" s="8" t="s">
        <v>23</v>
      </c>
      <c r="K11" s="9">
        <f>I11*INDEX(Currencies!$C$2:$C$15,MATCH(J11,Currencies!$B$2:$B$15,0))</f>
        <v>0</v>
      </c>
      <c r="L11" s="10">
        <v>45487</v>
      </c>
      <c r="M11" s="6" t="s">
        <v>24</v>
      </c>
      <c r="N11" s="6"/>
      <c r="O11" s="6"/>
    </row>
    <row r="12" spans="1:15" x14ac:dyDescent="0.25">
      <c r="A12" s="5" t="s">
        <v>550</v>
      </c>
      <c r="B12" s="6" t="s">
        <v>551</v>
      </c>
      <c r="C12" s="6" t="s">
        <v>17</v>
      </c>
      <c r="D12" s="6" t="s">
        <v>182</v>
      </c>
      <c r="E12" s="6" t="s">
        <v>552</v>
      </c>
      <c r="F12" s="6" t="s">
        <v>20</v>
      </c>
      <c r="G12" s="6" t="s">
        <v>441</v>
      </c>
      <c r="H12" s="6" t="s">
        <v>553</v>
      </c>
      <c r="I12" s="18">
        <v>221000</v>
      </c>
      <c r="J12" s="8" t="s">
        <v>23</v>
      </c>
      <c r="K12" s="9">
        <f>I12*INDEX(Currencies!$C$2:$C$15,MATCH(J12,Currencies!$B$2:$B$15,0))</f>
        <v>221000</v>
      </c>
      <c r="L12" s="10">
        <v>45512</v>
      </c>
      <c r="M12" s="6" t="s">
        <v>24</v>
      </c>
      <c r="N12" s="6"/>
      <c r="O12" s="6"/>
    </row>
    <row r="13" spans="1:15" x14ac:dyDescent="0.25">
      <c r="A13" s="5" t="s">
        <v>554</v>
      </c>
      <c r="B13" s="6" t="s">
        <v>555</v>
      </c>
      <c r="C13" s="6" t="s">
        <v>17</v>
      </c>
      <c r="D13" s="6" t="s">
        <v>505</v>
      </c>
      <c r="E13" s="6" t="s">
        <v>556</v>
      </c>
      <c r="F13" s="6" t="s">
        <v>20</v>
      </c>
      <c r="G13" s="6" t="s">
        <v>211</v>
      </c>
      <c r="H13" s="6" t="s">
        <v>507</v>
      </c>
      <c r="I13" s="18"/>
      <c r="J13" s="8" t="s">
        <v>23</v>
      </c>
      <c r="K13" s="9">
        <f>I13*INDEX(Currencies!$C$2:$C$15,MATCH(J13,Currencies!$B$2:$B$15,0))</f>
        <v>0</v>
      </c>
      <c r="L13" s="10">
        <v>45538</v>
      </c>
      <c r="M13" s="6" t="s">
        <v>24</v>
      </c>
      <c r="N13" s="6"/>
      <c r="O13" s="6"/>
    </row>
    <row r="14" spans="1:15" x14ac:dyDescent="0.25">
      <c r="A14" s="5" t="s">
        <v>620</v>
      </c>
      <c r="B14" s="6" t="s">
        <v>621</v>
      </c>
      <c r="C14" s="6" t="s">
        <v>17</v>
      </c>
      <c r="D14" s="6" t="s">
        <v>182</v>
      </c>
      <c r="E14" s="6" t="s">
        <v>622</v>
      </c>
      <c r="F14" s="6" t="s">
        <v>20</v>
      </c>
      <c r="G14" s="6" t="s">
        <v>441</v>
      </c>
      <c r="H14" s="6" t="s">
        <v>553</v>
      </c>
      <c r="I14" s="18">
        <v>221000</v>
      </c>
      <c r="J14" s="8" t="s">
        <v>23</v>
      </c>
      <c r="K14" s="9">
        <f>I14*INDEX(Currencies!$C$2:$C$15,MATCH(J14,Currencies!$B$2:$B$15,0))</f>
        <v>221000</v>
      </c>
      <c r="L14" s="10">
        <v>45643</v>
      </c>
      <c r="M14" s="6" t="s">
        <v>24</v>
      </c>
      <c r="N14" s="6"/>
      <c r="O14" s="6"/>
    </row>
    <row r="15" spans="1:15" x14ac:dyDescent="0.25">
      <c r="A15" s="5" t="s">
        <v>623</v>
      </c>
      <c r="B15" s="6" t="s">
        <v>624</v>
      </c>
      <c r="C15" s="6" t="s">
        <v>17</v>
      </c>
      <c r="D15" s="6" t="s">
        <v>100</v>
      </c>
      <c r="E15" s="6" t="s">
        <v>625</v>
      </c>
      <c r="F15" s="6" t="s">
        <v>20</v>
      </c>
      <c r="G15" s="6" t="s">
        <v>626</v>
      </c>
      <c r="H15" s="6" t="s">
        <v>627</v>
      </c>
      <c r="I15" s="18">
        <v>6300000</v>
      </c>
      <c r="J15" s="8" t="s">
        <v>23</v>
      </c>
      <c r="K15" s="9">
        <f>I15*INDEX(Currencies!$C$2:$C$15,MATCH(J15,Currencies!$B$2:$B$15,0))</f>
        <v>6300000</v>
      </c>
      <c r="L15" s="10">
        <v>45646</v>
      </c>
      <c r="M15" s="6" t="s">
        <v>24</v>
      </c>
      <c r="N15" s="6"/>
      <c r="O15" s="6"/>
    </row>
    <row r="16" spans="1:15" x14ac:dyDescent="0.25">
      <c r="A16" s="5" t="s">
        <v>628</v>
      </c>
      <c r="B16" s="6" t="s">
        <v>629</v>
      </c>
      <c r="C16" s="6" t="s">
        <v>17</v>
      </c>
      <c r="D16" s="6" t="s">
        <v>473</v>
      </c>
      <c r="E16" s="6" t="s">
        <v>630</v>
      </c>
      <c r="F16" s="6" t="s">
        <v>20</v>
      </c>
      <c r="G16" s="6" t="s">
        <v>631</v>
      </c>
      <c r="H16" s="6" t="s">
        <v>632</v>
      </c>
      <c r="I16" s="18"/>
      <c r="J16" s="8" t="s">
        <v>23</v>
      </c>
      <c r="K16" s="9">
        <f>I16*INDEX(Currencies!$C$2:$C$15,MATCH(J16,Currencies!$B$2:$B$15,0))</f>
        <v>0</v>
      </c>
      <c r="L16" s="10">
        <v>45653</v>
      </c>
      <c r="M16" s="6" t="s">
        <v>34</v>
      </c>
      <c r="N16" s="6"/>
      <c r="O16" s="6"/>
    </row>
    <row r="17" spans="1:15" x14ac:dyDescent="0.25">
      <c r="A17" s="5" t="s">
        <v>695</v>
      </c>
      <c r="B17" s="6" t="s">
        <v>696</v>
      </c>
      <c r="C17" s="6" t="s">
        <v>17</v>
      </c>
      <c r="D17" s="6" t="s">
        <v>697</v>
      </c>
      <c r="E17" s="6" t="s">
        <v>698</v>
      </c>
      <c r="F17" s="6" t="s">
        <v>20</v>
      </c>
      <c r="G17" s="6" t="s">
        <v>699</v>
      </c>
      <c r="H17" s="6" t="s">
        <v>700</v>
      </c>
      <c r="I17" s="18">
        <v>1</v>
      </c>
      <c r="J17" s="8" t="s">
        <v>23</v>
      </c>
      <c r="K17" s="18">
        <f>I17*INDEX(Currencies!$C$2:$C$15,MATCH(J17,Currencies!$B$2:$B$15,0))</f>
        <v>1</v>
      </c>
      <c r="L17" s="10">
        <v>44558</v>
      </c>
      <c r="M17" s="6" t="s">
        <v>24</v>
      </c>
      <c r="N17" s="6"/>
      <c r="O17" s="6"/>
    </row>
    <row r="18" spans="1:15" x14ac:dyDescent="0.25">
      <c r="A18" s="5" t="s">
        <v>701</v>
      </c>
      <c r="B18" s="6" t="s">
        <v>702</v>
      </c>
      <c r="C18" s="6" t="s">
        <v>17</v>
      </c>
      <c r="D18" s="6" t="s">
        <v>697</v>
      </c>
      <c r="E18" s="6" t="s">
        <v>698</v>
      </c>
      <c r="F18" s="6" t="s">
        <v>20</v>
      </c>
      <c r="G18" s="6" t="s">
        <v>699</v>
      </c>
      <c r="H18" s="6" t="s">
        <v>700</v>
      </c>
      <c r="I18" s="18">
        <v>1</v>
      </c>
      <c r="J18" s="8" t="s">
        <v>23</v>
      </c>
      <c r="K18" s="18">
        <f>I18*INDEX(Currencies!$C$2:$C$15,MATCH(J18,Currencies!$B$2:$B$15,0))</f>
        <v>1</v>
      </c>
      <c r="L18" s="10">
        <v>44558</v>
      </c>
      <c r="M18" s="6" t="s">
        <v>24</v>
      </c>
      <c r="N18" s="6"/>
      <c r="O18" s="6"/>
    </row>
    <row r="19" spans="1:15" x14ac:dyDescent="0.25">
      <c r="A19" s="5" t="s">
        <v>734</v>
      </c>
      <c r="B19" s="6" t="s">
        <v>735</v>
      </c>
      <c r="C19" s="6" t="s">
        <v>17</v>
      </c>
      <c r="D19" s="6" t="s">
        <v>736</v>
      </c>
      <c r="E19" s="6" t="s">
        <v>736</v>
      </c>
      <c r="F19" s="6" t="s">
        <v>20</v>
      </c>
      <c r="G19" s="6" t="s">
        <v>737</v>
      </c>
      <c r="H19" s="6" t="s">
        <v>738</v>
      </c>
      <c r="I19" s="18">
        <v>314600</v>
      </c>
      <c r="J19" s="8" t="s">
        <v>23</v>
      </c>
      <c r="K19" s="18">
        <f>I19*INDEX(Currencies!$C$2:$C$15,MATCH(J19,Currencies!$B$2:$B$15,0))</f>
        <v>314600</v>
      </c>
      <c r="L19" s="10">
        <v>44687</v>
      </c>
      <c r="M19" s="6" t="s">
        <v>34</v>
      </c>
      <c r="N19" s="6" t="s">
        <v>739</v>
      </c>
      <c r="O19" s="6"/>
    </row>
    <row r="20" spans="1:15" x14ac:dyDescent="0.25">
      <c r="A20" s="5" t="s">
        <v>764</v>
      </c>
      <c r="B20" s="6" t="s">
        <v>765</v>
      </c>
      <c r="C20" s="6" t="s">
        <v>27</v>
      </c>
      <c r="D20" s="6" t="s">
        <v>182</v>
      </c>
      <c r="E20" s="6" t="s">
        <v>766</v>
      </c>
      <c r="F20" s="6" t="s">
        <v>20</v>
      </c>
      <c r="G20" s="6" t="s">
        <v>767</v>
      </c>
      <c r="H20" s="6" t="s">
        <v>442</v>
      </c>
      <c r="I20" s="18">
        <v>34500</v>
      </c>
      <c r="J20" s="8" t="s">
        <v>23</v>
      </c>
      <c r="K20" s="18">
        <f>I20*INDEX(Currencies!$C$2:$C$15,MATCH(J20,Currencies!$B$2:$B$15,0))</f>
        <v>34500</v>
      </c>
      <c r="L20" s="10">
        <v>44910</v>
      </c>
      <c r="M20" s="6" t="s">
        <v>24</v>
      </c>
      <c r="N20" s="6"/>
      <c r="O20" s="6"/>
    </row>
    <row r="21" spans="1:15" x14ac:dyDescent="0.25">
      <c r="A21" s="5" t="s">
        <v>789</v>
      </c>
      <c r="B21" s="6" t="s">
        <v>790</v>
      </c>
      <c r="C21" s="6" t="s">
        <v>17</v>
      </c>
      <c r="D21" s="6" t="s">
        <v>721</v>
      </c>
      <c r="E21" s="6" t="s">
        <v>791</v>
      </c>
      <c r="F21" s="6" t="s">
        <v>20</v>
      </c>
      <c r="G21" s="6" t="s">
        <v>792</v>
      </c>
      <c r="H21" s="6" t="s">
        <v>793</v>
      </c>
      <c r="I21" s="18">
        <v>0</v>
      </c>
      <c r="J21" s="6" t="s">
        <v>23</v>
      </c>
      <c r="K21" s="18">
        <f>I21*INDEX(Currencies!$C$2:$C$15,MATCH(J21,Currencies!$B$2:$B$15,0))</f>
        <v>0</v>
      </c>
      <c r="L21" s="20">
        <v>45614</v>
      </c>
      <c r="M21" s="6" t="s">
        <v>24</v>
      </c>
      <c r="N21" s="6"/>
      <c r="O21" s="6" t="s">
        <v>794</v>
      </c>
    </row>
    <row r="22" spans="1:15" x14ac:dyDescent="0.25">
      <c r="A22" s="5" t="s">
        <v>795</v>
      </c>
      <c r="B22" s="6" t="s">
        <v>796</v>
      </c>
      <c r="C22" s="6" t="s">
        <v>17</v>
      </c>
      <c r="D22" s="6" t="s">
        <v>435</v>
      </c>
      <c r="E22" s="6" t="s">
        <v>797</v>
      </c>
      <c r="F22" s="6" t="s">
        <v>20</v>
      </c>
      <c r="G22" s="6" t="s">
        <v>798</v>
      </c>
      <c r="H22" s="6" t="s">
        <v>799</v>
      </c>
      <c r="I22" s="18"/>
      <c r="J22" s="6" t="s">
        <v>23</v>
      </c>
      <c r="K22" s="18">
        <f>I22*INDEX(Currencies!$C$2:$C$15,MATCH(J22, Currencies!$B$2:$B$15, 0))</f>
        <v>0</v>
      </c>
      <c r="L22" s="10">
        <v>45047</v>
      </c>
      <c r="M22" s="6" t="s">
        <v>24</v>
      </c>
      <c r="N22" s="6"/>
      <c r="O22" s="6"/>
    </row>
    <row r="23" spans="1:15" x14ac:dyDescent="0.25">
      <c r="A23" s="21" t="s">
        <v>816</v>
      </c>
      <c r="B23" s="6" t="s">
        <v>817</v>
      </c>
      <c r="C23" s="6" t="s">
        <v>17</v>
      </c>
      <c r="D23" s="6" t="s">
        <v>435</v>
      </c>
      <c r="E23" s="6" t="s">
        <v>818</v>
      </c>
      <c r="F23" s="6" t="s">
        <v>20</v>
      </c>
      <c r="G23" s="6" t="s">
        <v>819</v>
      </c>
      <c r="H23" s="6" t="s">
        <v>820</v>
      </c>
      <c r="I23" s="18"/>
      <c r="J23" s="6" t="s">
        <v>23</v>
      </c>
      <c r="K23" s="18">
        <f>I23*INDEX(Currencies!$C$2:$C$15,MATCH(J23,Currencies!$B$2:$B$15,0))</f>
        <v>0</v>
      </c>
      <c r="L23" s="10">
        <v>45268</v>
      </c>
      <c r="M23" s="6" t="s">
        <v>24</v>
      </c>
      <c r="N23" s="6"/>
      <c r="O23" s="6" t="s">
        <v>821</v>
      </c>
    </row>
    <row r="24" spans="1:15" x14ac:dyDescent="0.25">
      <c r="A24" s="5" t="s">
        <v>433</v>
      </c>
      <c r="B24" s="6" t="s">
        <v>822</v>
      </c>
      <c r="C24" s="6" t="s">
        <v>17</v>
      </c>
      <c r="D24" s="6" t="s">
        <v>435</v>
      </c>
      <c r="E24" s="6" t="s">
        <v>436</v>
      </c>
      <c r="F24" s="6" t="s">
        <v>20</v>
      </c>
      <c r="G24" s="6" t="s">
        <v>437</v>
      </c>
      <c r="H24" s="6" t="s">
        <v>22</v>
      </c>
      <c r="I24" s="18"/>
      <c r="J24" s="6" t="s">
        <v>23</v>
      </c>
      <c r="K24" s="18">
        <f>I24*INDEX(Currencies!$C$2:$C$15,MATCH(J24,Currencies!$B$2:$B$15,0))</f>
        <v>0</v>
      </c>
      <c r="L24" s="10">
        <v>45272</v>
      </c>
      <c r="M24" s="6" t="s">
        <v>24</v>
      </c>
      <c r="N24" s="6"/>
      <c r="O24" s="6"/>
    </row>
    <row r="25" spans="1:15" x14ac:dyDescent="0.25">
      <c r="A25" s="21" t="s">
        <v>438</v>
      </c>
      <c r="B25" s="6" t="s">
        <v>823</v>
      </c>
      <c r="C25" s="6" t="s">
        <v>17</v>
      </c>
      <c r="D25" s="6" t="s">
        <v>182</v>
      </c>
      <c r="E25" s="6" t="s">
        <v>440</v>
      </c>
      <c r="F25" s="6" t="s">
        <v>20</v>
      </c>
      <c r="G25" s="6" t="s">
        <v>441</v>
      </c>
      <c r="H25" s="6" t="s">
        <v>442</v>
      </c>
      <c r="I25" s="18">
        <v>86837.15</v>
      </c>
      <c r="J25" s="6" t="s">
        <v>23</v>
      </c>
      <c r="K25" s="18">
        <f>I25*INDEX(Currencies!$C$2:$C$15,MATCH(J25,Currencies!$B$2:$B$15,0))</f>
        <v>86837.15</v>
      </c>
      <c r="L25" s="10">
        <v>45301</v>
      </c>
      <c r="M25" s="6" t="s">
        <v>24</v>
      </c>
      <c r="N25" s="6"/>
      <c r="O25" s="6" t="s">
        <v>824</v>
      </c>
    </row>
    <row r="26" spans="1:15" x14ac:dyDescent="0.25">
      <c r="A26" s="5" t="s">
        <v>843</v>
      </c>
      <c r="B26" s="6" t="s">
        <v>844</v>
      </c>
      <c r="C26" s="6" t="s">
        <v>17</v>
      </c>
      <c r="D26" s="6" t="s">
        <v>391</v>
      </c>
      <c r="E26" s="6" t="s">
        <v>845</v>
      </c>
      <c r="F26" s="6" t="s">
        <v>20</v>
      </c>
      <c r="G26" s="6" t="s">
        <v>846</v>
      </c>
      <c r="H26" s="6" t="s">
        <v>42</v>
      </c>
      <c r="I26" s="18"/>
      <c r="J26" s="6" t="s">
        <v>23</v>
      </c>
      <c r="K26" s="18">
        <f>I26*INDEX(Currencies!$C$2:$C$15,MATCH(J26,Currencies!$B$2:$B$15,0))</f>
        <v>0</v>
      </c>
      <c r="L26" s="10">
        <v>45362</v>
      </c>
      <c r="M26" s="6" t="s">
        <v>24</v>
      </c>
      <c r="N26" s="6"/>
      <c r="O26" s="6"/>
    </row>
    <row r="27" spans="1:15" x14ac:dyDescent="0.25">
      <c r="A27" s="5" t="s">
        <v>861</v>
      </c>
      <c r="B27" s="6" t="s">
        <v>862</v>
      </c>
      <c r="C27" s="6" t="s">
        <v>17</v>
      </c>
      <c r="D27" s="6" t="s">
        <v>435</v>
      </c>
      <c r="E27" s="6" t="s">
        <v>863</v>
      </c>
      <c r="F27" s="6" t="s">
        <v>20</v>
      </c>
      <c r="G27" s="6" t="s">
        <v>864</v>
      </c>
      <c r="H27" s="6" t="s">
        <v>865</v>
      </c>
      <c r="I27" s="18">
        <v>221000</v>
      </c>
      <c r="J27" s="6" t="s">
        <v>23</v>
      </c>
      <c r="K27" s="18">
        <f>I27*INDEX(Currencies!$C$2:$C$15,MATCH(J27,Currencies!$B$2:$B$15,0))</f>
        <v>221000</v>
      </c>
      <c r="L27" s="10">
        <v>45405</v>
      </c>
      <c r="M27" s="6" t="s">
        <v>24</v>
      </c>
      <c r="N27" s="6"/>
      <c r="O27" s="6" t="s">
        <v>866</v>
      </c>
    </row>
    <row r="28" spans="1:15" x14ac:dyDescent="0.25">
      <c r="A28" s="5" t="s">
        <v>550</v>
      </c>
      <c r="B28" s="6" t="s">
        <v>919</v>
      </c>
      <c r="C28" s="6" t="s">
        <v>17</v>
      </c>
      <c r="D28" s="6" t="s">
        <v>182</v>
      </c>
      <c r="E28" s="6" t="s">
        <v>552</v>
      </c>
      <c r="F28" s="6" t="s">
        <v>20</v>
      </c>
      <c r="G28" s="6" t="s">
        <v>441</v>
      </c>
      <c r="H28" s="6" t="s">
        <v>553</v>
      </c>
      <c r="I28" s="18">
        <v>221000</v>
      </c>
      <c r="J28" s="6" t="s">
        <v>23</v>
      </c>
      <c r="K28" s="18">
        <f>I28*INDEX(Currencies!$C$2:$C$15,MATCH(J28,Currencies!$B$2:$B$15,0))</f>
        <v>221000</v>
      </c>
      <c r="L28" s="10">
        <v>45512</v>
      </c>
      <c r="M28" s="6" t="s">
        <v>24</v>
      </c>
      <c r="N28" s="6"/>
      <c r="O28" s="6"/>
    </row>
    <row r="29" spans="1:15" x14ac:dyDescent="0.25">
      <c r="A29" s="5" t="s">
        <v>554</v>
      </c>
      <c r="B29" s="6" t="s">
        <v>925</v>
      </c>
      <c r="C29" s="6" t="s">
        <v>17</v>
      </c>
      <c r="D29" s="6" t="s">
        <v>505</v>
      </c>
      <c r="E29" s="6" t="s">
        <v>556</v>
      </c>
      <c r="F29" s="6" t="s">
        <v>20</v>
      </c>
      <c r="G29" s="6" t="s">
        <v>211</v>
      </c>
      <c r="H29" s="6" t="s">
        <v>507</v>
      </c>
      <c r="I29" s="18"/>
      <c r="J29" s="6" t="s">
        <v>23</v>
      </c>
      <c r="K29" s="18">
        <f>I29*INDEX(Currencies!$C$2:$C$15,MATCH(J29,Currencies!$B$2:$B$15,0))</f>
        <v>0</v>
      </c>
      <c r="L29" s="10">
        <v>45538</v>
      </c>
      <c r="M29" s="6" t="s">
        <v>24</v>
      </c>
      <c r="N29" s="6"/>
      <c r="O29" s="6"/>
    </row>
    <row r="30" spans="1:15" x14ac:dyDescent="0.25">
      <c r="A30" s="5" t="s">
        <v>932</v>
      </c>
      <c r="B30" s="6" t="s">
        <v>933</v>
      </c>
      <c r="C30" s="6" t="s">
        <v>17</v>
      </c>
      <c r="D30" s="6" t="s">
        <v>934</v>
      </c>
      <c r="E30" s="6" t="s">
        <v>935</v>
      </c>
      <c r="F30" s="6" t="s">
        <v>20</v>
      </c>
      <c r="G30" s="6" t="s">
        <v>936</v>
      </c>
      <c r="H30" s="6" t="s">
        <v>937</v>
      </c>
      <c r="I30" s="18"/>
      <c r="J30" s="6" t="s">
        <v>23</v>
      </c>
      <c r="K30" s="18">
        <f>I30*INDEX(Currencies!$C$2:$C$15,MATCH(J30,Currencies!$B$2:$B$15,0))</f>
        <v>0</v>
      </c>
      <c r="L30" s="10">
        <v>45559</v>
      </c>
      <c r="M30" s="6" t="s">
        <v>24</v>
      </c>
      <c r="N30" s="6"/>
      <c r="O30" s="6"/>
    </row>
    <row r="31" spans="1:15" x14ac:dyDescent="0.25">
      <c r="A31" s="5" t="s">
        <v>982</v>
      </c>
      <c r="B31" s="6" t="s">
        <v>983</v>
      </c>
      <c r="C31" s="6" t="s">
        <v>17</v>
      </c>
      <c r="D31" s="6" t="s">
        <v>435</v>
      </c>
      <c r="E31" s="6" t="s">
        <v>863</v>
      </c>
      <c r="F31" s="6" t="s">
        <v>20</v>
      </c>
      <c r="G31" s="6" t="s">
        <v>864</v>
      </c>
      <c r="H31" s="6" t="s">
        <v>865</v>
      </c>
      <c r="I31" s="18">
        <v>221000</v>
      </c>
      <c r="J31" s="6" t="s">
        <v>23</v>
      </c>
      <c r="K31" s="18">
        <f>I31*INDEX(Currencies!$C$2:$C$15,MATCH(J31,Currencies!$B$2:$B$15,0))</f>
        <v>221000</v>
      </c>
      <c r="L31" s="10">
        <v>45643</v>
      </c>
      <c r="M31" s="6" t="s">
        <v>24</v>
      </c>
      <c r="N31" s="6"/>
      <c r="O31" s="6" t="s">
        <v>984</v>
      </c>
    </row>
    <row r="32" spans="1:15" x14ac:dyDescent="0.25">
      <c r="A32" s="5" t="s">
        <v>997</v>
      </c>
      <c r="B32" s="6" t="s">
        <v>998</v>
      </c>
      <c r="C32" s="6" t="s">
        <v>17</v>
      </c>
      <c r="D32" s="6" t="s">
        <v>898</v>
      </c>
      <c r="E32" s="6" t="s">
        <v>999</v>
      </c>
      <c r="F32" s="6" t="s">
        <v>20</v>
      </c>
      <c r="G32" s="6" t="s">
        <v>1000</v>
      </c>
      <c r="H32" s="6" t="s">
        <v>1001</v>
      </c>
      <c r="I32" s="18">
        <v>1</v>
      </c>
      <c r="J32" s="6" t="s">
        <v>23</v>
      </c>
      <c r="K32" s="18">
        <f>I32*INDEX(Currencies!$C$2:$C$15,MATCH(J32,Currencies!$B$2:$B$15,0))</f>
        <v>1</v>
      </c>
      <c r="L32" s="10">
        <v>45663</v>
      </c>
      <c r="M32" s="6" t="s">
        <v>24</v>
      </c>
      <c r="N32" s="6"/>
      <c r="O32" s="6" t="s">
        <v>1002</v>
      </c>
    </row>
    <row r="33" spans="1:15" x14ac:dyDescent="0.25">
      <c r="A33" s="5" t="s">
        <v>1003</v>
      </c>
      <c r="B33" s="6" t="s">
        <v>1004</v>
      </c>
      <c r="C33" s="6" t="s">
        <v>17</v>
      </c>
      <c r="D33" s="6" t="s">
        <v>435</v>
      </c>
      <c r="E33" s="6" t="s">
        <v>1005</v>
      </c>
      <c r="F33" s="6" t="s">
        <v>20</v>
      </c>
      <c r="G33" s="6" t="s">
        <v>1006</v>
      </c>
      <c r="H33" s="6" t="s">
        <v>1007</v>
      </c>
      <c r="I33" s="18">
        <v>1</v>
      </c>
      <c r="J33" s="6" t="s">
        <v>23</v>
      </c>
      <c r="K33" s="18">
        <f>I33*INDEX(Currencies!$C$2:$C$15,MATCH(J33,Currencies!$B$2:$B$15,0))</f>
        <v>1</v>
      </c>
      <c r="L33" s="10">
        <v>45678</v>
      </c>
      <c r="M33" s="20" t="s">
        <v>24</v>
      </c>
      <c r="N33" s="20"/>
      <c r="O33" s="6"/>
    </row>
    <row r="34" spans="1:15" x14ac:dyDescent="0.25">
      <c r="A34" s="5" t="s">
        <v>1018</v>
      </c>
      <c r="B34" s="6" t="s">
        <v>1019</v>
      </c>
      <c r="C34" s="6" t="s">
        <v>17</v>
      </c>
      <c r="D34" s="6" t="s">
        <v>435</v>
      </c>
      <c r="E34" s="6" t="s">
        <v>1020</v>
      </c>
      <c r="F34" s="6" t="s">
        <v>20</v>
      </c>
      <c r="G34" s="6" t="s">
        <v>798</v>
      </c>
      <c r="H34" s="6" t="s">
        <v>799</v>
      </c>
      <c r="I34" s="18">
        <v>1</v>
      </c>
      <c r="J34" s="6" t="s">
        <v>23</v>
      </c>
      <c r="K34" s="18">
        <f>I34*INDEX(Currencies!$C$2:$C$15,MATCH(J34,Currencies!$B$2:$B$15,0))</f>
        <v>1</v>
      </c>
      <c r="L34" s="10">
        <v>45689</v>
      </c>
      <c r="M34" s="6" t="s">
        <v>24</v>
      </c>
      <c r="N34" s="6"/>
      <c r="O34" s="6"/>
    </row>
    <row r="35" spans="1:15" x14ac:dyDescent="0.25">
      <c r="A35" s="5" t="s">
        <v>1036</v>
      </c>
      <c r="B35" s="6" t="s">
        <v>1037</v>
      </c>
      <c r="C35" s="6" t="s">
        <v>17</v>
      </c>
      <c r="D35" s="6" t="s">
        <v>435</v>
      </c>
      <c r="E35" s="6" t="s">
        <v>1038</v>
      </c>
      <c r="F35" s="6" t="s">
        <v>20</v>
      </c>
      <c r="G35" s="6" t="s">
        <v>798</v>
      </c>
      <c r="H35" s="6" t="s">
        <v>799</v>
      </c>
      <c r="I35" s="18"/>
      <c r="J35" s="6" t="s">
        <v>23</v>
      </c>
      <c r="K35" s="18">
        <f>I35*INDEX(Currencies!$C$2:$C$15,MATCH(J35,Currencies!$B$2:$B$15,0))</f>
        <v>0</v>
      </c>
      <c r="L35" s="10">
        <v>44986</v>
      </c>
      <c r="M35" s="6" t="s">
        <v>24</v>
      </c>
      <c r="N35" s="6"/>
      <c r="O35" s="6" t="s">
        <v>1039</v>
      </c>
    </row>
    <row r="36" spans="1:15" x14ac:dyDescent="0.25">
      <c r="A36" s="5" t="s">
        <v>1040</v>
      </c>
      <c r="B36" s="6" t="s">
        <v>1041</v>
      </c>
      <c r="C36" s="6" t="s">
        <v>27</v>
      </c>
      <c r="D36" s="6" t="s">
        <v>1042</v>
      </c>
      <c r="E36" s="6" t="s">
        <v>1043</v>
      </c>
      <c r="F36" s="6" t="s">
        <v>20</v>
      </c>
      <c r="G36" s="6" t="s">
        <v>1044</v>
      </c>
      <c r="H36" s="6" t="s">
        <v>1045</v>
      </c>
      <c r="I36" s="18">
        <v>1838559.4</v>
      </c>
      <c r="J36" s="6" t="s">
        <v>23</v>
      </c>
      <c r="K36" s="18">
        <f>I36*INDEX(Currencies!$C$2:$C$15,MATCH(J36,Currencies!$B$2:$B$15,0))</f>
        <v>1838559.4</v>
      </c>
      <c r="L36" s="10">
        <v>45734</v>
      </c>
      <c r="M36" s="6" t="s">
        <v>24</v>
      </c>
      <c r="N36" s="6"/>
      <c r="O36" s="6" t="s">
        <v>1046</v>
      </c>
    </row>
    <row r="37" spans="1:15" x14ac:dyDescent="0.25">
      <c r="A37" s="5" t="s">
        <v>1047</v>
      </c>
      <c r="B37" s="6" t="s">
        <v>1048</v>
      </c>
      <c r="C37" s="6" t="s">
        <v>17</v>
      </c>
      <c r="D37" s="6" t="s">
        <v>435</v>
      </c>
      <c r="E37" s="6" t="s">
        <v>1049</v>
      </c>
      <c r="F37" s="6" t="s">
        <v>20</v>
      </c>
      <c r="G37" s="6" t="s">
        <v>798</v>
      </c>
      <c r="H37" s="6" t="s">
        <v>799</v>
      </c>
      <c r="I37" s="18"/>
      <c r="J37" s="6" t="s">
        <v>23</v>
      </c>
      <c r="K37" s="18">
        <f>I37*INDEX(Currencies!$C$2:$C$15,MATCH(J37,Currencies!$B$2:$B$15,0))</f>
        <v>0</v>
      </c>
      <c r="L37" s="10">
        <v>45108</v>
      </c>
      <c r="M37" s="6" t="s">
        <v>24</v>
      </c>
      <c r="N37" s="6"/>
      <c r="O37" s="6" t="s">
        <v>1039</v>
      </c>
    </row>
    <row r="38" spans="1:15" x14ac:dyDescent="0.25">
      <c r="A38" s="5" t="s">
        <v>1050</v>
      </c>
      <c r="B38" s="6" t="s">
        <v>1051</v>
      </c>
      <c r="C38" s="6" t="s">
        <v>17</v>
      </c>
      <c r="D38" s="6" t="s">
        <v>435</v>
      </c>
      <c r="E38" s="6" t="s">
        <v>1052</v>
      </c>
      <c r="F38" s="6" t="s">
        <v>20</v>
      </c>
      <c r="G38" s="6" t="s">
        <v>1053</v>
      </c>
      <c r="H38" s="6" t="s">
        <v>799</v>
      </c>
      <c r="I38" s="18"/>
      <c r="J38" s="6" t="s">
        <v>23</v>
      </c>
      <c r="K38" s="18">
        <f>I38*INDEX(Currencies!$C$2:$C$15,MATCH(J38,Currencies!$B$2:$B$15,0))</f>
        <v>0</v>
      </c>
      <c r="L38" s="10">
        <v>45170</v>
      </c>
      <c r="M38" s="6" t="s">
        <v>24</v>
      </c>
      <c r="N38" s="6"/>
      <c r="O38" s="6" t="s">
        <v>1039</v>
      </c>
    </row>
    <row r="39" spans="1:15" x14ac:dyDescent="0.25">
      <c r="A39" s="5" t="s">
        <v>1169</v>
      </c>
      <c r="B39" s="39"/>
      <c r="C39" s="6" t="s">
        <v>17</v>
      </c>
      <c r="D39" s="6" t="s">
        <v>1170</v>
      </c>
      <c r="E39" s="6" t="s">
        <v>1171</v>
      </c>
      <c r="F39" s="6" t="s">
        <v>20</v>
      </c>
      <c r="G39" s="6" t="s">
        <v>1172</v>
      </c>
      <c r="H39" s="6" t="s">
        <v>1173</v>
      </c>
      <c r="I39" s="18">
        <v>0.01</v>
      </c>
      <c r="J39" s="8" t="s">
        <v>23</v>
      </c>
      <c r="K39" s="18">
        <f>I39*INDEX(Currencies!$C$2:$C$15,MATCH(J39,Currencies!$B$2:$B$15,0))</f>
        <v>0.01</v>
      </c>
      <c r="L39" s="40">
        <v>45048</v>
      </c>
      <c r="M39" s="6" t="s">
        <v>24</v>
      </c>
      <c r="N39" s="6"/>
      <c r="O39" s="6"/>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651</v>
      </c>
      <c r="B2" s="6" t="s">
        <v>652</v>
      </c>
      <c r="C2" s="6" t="s">
        <v>17</v>
      </c>
      <c r="D2" s="6" t="s">
        <v>653</v>
      </c>
      <c r="E2" s="6" t="s">
        <v>654</v>
      </c>
      <c r="F2" s="6" t="s">
        <v>655</v>
      </c>
      <c r="G2" s="6" t="s">
        <v>656</v>
      </c>
      <c r="H2" s="6" t="s">
        <v>657</v>
      </c>
      <c r="I2" s="18">
        <v>21660000</v>
      </c>
      <c r="J2" s="8" t="s">
        <v>23</v>
      </c>
      <c r="K2" s="9">
        <f>I2*INDEX(Currencies!$C$2:$C$15,MATCH(J2,Currencies!$B$2:$B$15,0))</f>
        <v>21660000</v>
      </c>
      <c r="L2" s="10">
        <v>45727</v>
      </c>
      <c r="M2" s="6" t="s">
        <v>24</v>
      </c>
      <c r="N2" s="6"/>
      <c r="O2" s="6" t="s">
        <v>658</v>
      </c>
    </row>
    <row r="3" spans="1:15" x14ac:dyDescent="0.25">
      <c r="A3" s="5" t="s">
        <v>1164</v>
      </c>
      <c r="B3" s="39"/>
      <c r="C3" s="6" t="s">
        <v>17</v>
      </c>
      <c r="D3" s="6" t="s">
        <v>1165</v>
      </c>
      <c r="E3" s="6" t="s">
        <v>1166</v>
      </c>
      <c r="F3" s="6" t="s">
        <v>655</v>
      </c>
      <c r="G3" s="6" t="s">
        <v>1167</v>
      </c>
      <c r="H3" s="6" t="s">
        <v>1168</v>
      </c>
      <c r="I3" s="18">
        <v>29000</v>
      </c>
      <c r="J3" s="8" t="s">
        <v>23</v>
      </c>
      <c r="K3" s="18">
        <f>I3*INDEX(Currencies!$C$2:$C$15,MATCH(J3,Currencies!$B$2:$B$15,0))</f>
        <v>29000</v>
      </c>
      <c r="L3" s="40">
        <v>45009</v>
      </c>
      <c r="M3" s="6" t="s">
        <v>34</v>
      </c>
      <c r="N3" s="6"/>
      <c r="O3" s="6"/>
    </row>
    <row r="4" spans="1:15" x14ac:dyDescent="0.25">
      <c r="A4" s="5" t="s">
        <v>1189</v>
      </c>
      <c r="B4" s="39"/>
      <c r="C4" s="6" t="s">
        <v>17</v>
      </c>
      <c r="D4" s="6" t="s">
        <v>1190</v>
      </c>
      <c r="E4" s="6" t="s">
        <v>1191</v>
      </c>
      <c r="F4" s="6" t="s">
        <v>655</v>
      </c>
      <c r="G4" s="6" t="s">
        <v>1192</v>
      </c>
      <c r="H4" s="6" t="s">
        <v>1193</v>
      </c>
      <c r="I4" s="18"/>
      <c r="J4" s="8" t="s">
        <v>23</v>
      </c>
      <c r="K4" s="18">
        <f>I4*INDEX(Currencies!$C$2:$C$15,MATCH(J4,Currencies!$B$2:$B$15,0))</f>
        <v>0</v>
      </c>
      <c r="L4" s="40" t="s">
        <v>1181</v>
      </c>
      <c r="M4" s="6" t="s">
        <v>34</v>
      </c>
      <c r="N4" s="6" t="s">
        <v>1194</v>
      </c>
      <c r="O4" s="6" t="s">
        <v>1195</v>
      </c>
    </row>
  </sheetData>
  <hyperlinks>
    <hyperlink ref="A2" r:id="rId1"/>
    <hyperlink ref="A4" r:id="rId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21" t="s">
        <v>800</v>
      </c>
      <c r="B2" s="6" t="s">
        <v>801</v>
      </c>
      <c r="C2" s="6" t="s">
        <v>17</v>
      </c>
      <c r="D2" s="6" t="s">
        <v>802</v>
      </c>
      <c r="E2" s="6" t="s">
        <v>803</v>
      </c>
      <c r="F2" s="6" t="s">
        <v>804</v>
      </c>
      <c r="G2" s="6" t="s">
        <v>805</v>
      </c>
      <c r="H2" s="6" t="s">
        <v>806</v>
      </c>
      <c r="I2" s="18">
        <v>8974747125</v>
      </c>
      <c r="J2" s="6" t="s">
        <v>807</v>
      </c>
      <c r="K2" s="18">
        <f>I2*INDEX(Currencies!$C$2:$C$15,MATCH(J2,Currencies!$B$2:$B$15,0))</f>
        <v>23513837.467500001</v>
      </c>
      <c r="L2" s="10">
        <v>45246</v>
      </c>
      <c r="M2" s="20" t="s">
        <v>24</v>
      </c>
      <c r="N2" s="20"/>
      <c r="O2" s="6" t="s">
        <v>808</v>
      </c>
    </row>
    <row r="3" spans="1:15" x14ac:dyDescent="0.25">
      <c r="A3" s="21" t="s">
        <v>809</v>
      </c>
      <c r="B3" s="6" t="s">
        <v>810</v>
      </c>
      <c r="C3" s="6" t="s">
        <v>17</v>
      </c>
      <c r="D3" s="6" t="s">
        <v>811</v>
      </c>
      <c r="E3" s="6" t="s">
        <v>812</v>
      </c>
      <c r="F3" s="6" t="s">
        <v>804</v>
      </c>
      <c r="G3" s="6" t="s">
        <v>813</v>
      </c>
      <c r="H3" s="6" t="s">
        <v>814</v>
      </c>
      <c r="I3" s="18">
        <v>2172000</v>
      </c>
      <c r="J3" s="6" t="s">
        <v>807</v>
      </c>
      <c r="K3" s="18">
        <f>I3*INDEX(Currencies!$C$2:$C$15,MATCH(J3,Currencies!$B$2:$B$15,0))</f>
        <v>5690.6399999999994</v>
      </c>
      <c r="L3" s="10">
        <v>45258</v>
      </c>
      <c r="M3" s="20" t="s">
        <v>24</v>
      </c>
      <c r="N3" s="20"/>
      <c r="O3" s="6" t="s">
        <v>815</v>
      </c>
    </row>
    <row r="4" spans="1:15" x14ac:dyDescent="0.25">
      <c r="A4" s="5" t="s">
        <v>829</v>
      </c>
      <c r="B4" s="6" t="s">
        <v>830</v>
      </c>
      <c r="C4" s="6" t="s">
        <v>17</v>
      </c>
      <c r="D4" s="6" t="s">
        <v>802</v>
      </c>
      <c r="E4" s="6" t="s">
        <v>831</v>
      </c>
      <c r="F4" s="6" t="s">
        <v>804</v>
      </c>
      <c r="G4" s="6" t="s">
        <v>805</v>
      </c>
      <c r="H4" s="6" t="s">
        <v>806</v>
      </c>
      <c r="I4" s="18">
        <v>12420845640</v>
      </c>
      <c r="J4" s="6" t="s">
        <v>807</v>
      </c>
      <c r="K4" s="18">
        <f>I4*INDEX(Currencies!$C$2:$C$15,MATCH(J4, Currencies!$B$2:$B$15, 0))</f>
        <v>32542615.5768</v>
      </c>
      <c r="L4" s="10">
        <v>45336</v>
      </c>
      <c r="M4" s="6" t="s">
        <v>24</v>
      </c>
      <c r="N4" s="22"/>
      <c r="O4" s="6"/>
    </row>
    <row r="5" spans="1:15" x14ac:dyDescent="0.25">
      <c r="A5" s="21" t="s">
        <v>832</v>
      </c>
      <c r="B5" s="6" t="s">
        <v>833</v>
      </c>
      <c r="C5" s="6" t="s">
        <v>17</v>
      </c>
      <c r="D5" s="6" t="s">
        <v>834</v>
      </c>
      <c r="E5" s="6" t="s">
        <v>835</v>
      </c>
      <c r="F5" s="6" t="s">
        <v>804</v>
      </c>
      <c r="G5" s="6" t="s">
        <v>813</v>
      </c>
      <c r="H5" s="6" t="s">
        <v>836</v>
      </c>
      <c r="I5" s="18">
        <v>10890838</v>
      </c>
      <c r="J5" s="6" t="s">
        <v>807</v>
      </c>
      <c r="K5" s="18">
        <f>I5*INDEX(Currencies!$C$2:$C$15,MATCH(J5,Currencies!$B$2:$B$15,0))</f>
        <v>28533.995559999999</v>
      </c>
      <c r="L5" s="10">
        <v>45352</v>
      </c>
      <c r="M5" s="6" t="s">
        <v>24</v>
      </c>
      <c r="N5" s="6"/>
      <c r="O5" s="6" t="s">
        <v>837</v>
      </c>
    </row>
    <row r="6" spans="1:15" x14ac:dyDescent="0.25">
      <c r="A6" s="23" t="s">
        <v>838</v>
      </c>
      <c r="B6" s="6" t="s">
        <v>839</v>
      </c>
      <c r="C6" s="6" t="s">
        <v>17</v>
      </c>
      <c r="D6" s="6" t="s">
        <v>802</v>
      </c>
      <c r="E6" s="6" t="s">
        <v>840</v>
      </c>
      <c r="F6" s="6" t="s">
        <v>804</v>
      </c>
      <c r="G6" s="6" t="s">
        <v>841</v>
      </c>
      <c r="H6" s="6" t="s">
        <v>842</v>
      </c>
      <c r="I6" s="18">
        <v>10815250</v>
      </c>
      <c r="J6" s="6" t="s">
        <v>807</v>
      </c>
      <c r="K6" s="18">
        <f>I6*INDEX(Currencies!$C$2:$C$15,MATCH(J6,Currencies!$B$2:$B$15,0))</f>
        <v>28335.954999999998</v>
      </c>
      <c r="L6" s="10">
        <v>45356</v>
      </c>
      <c r="M6" s="6" t="s">
        <v>24</v>
      </c>
      <c r="N6" s="6"/>
      <c r="O6" s="6"/>
    </row>
    <row r="7" spans="1:15" x14ac:dyDescent="0.25">
      <c r="A7" s="5" t="s">
        <v>847</v>
      </c>
      <c r="B7" s="6" t="s">
        <v>848</v>
      </c>
      <c r="C7" s="6" t="s">
        <v>17</v>
      </c>
      <c r="D7" s="6" t="s">
        <v>802</v>
      </c>
      <c r="E7" s="6" t="s">
        <v>849</v>
      </c>
      <c r="F7" s="6" t="s">
        <v>804</v>
      </c>
      <c r="G7" s="6" t="s">
        <v>805</v>
      </c>
      <c r="H7" s="6" t="s">
        <v>806</v>
      </c>
      <c r="I7" s="18">
        <v>26532000000</v>
      </c>
      <c r="J7" s="6" t="s">
        <v>807</v>
      </c>
      <c r="K7" s="18">
        <f>I7*INDEX(Currencies!$C$2:$C$15,MATCH(J7,Currencies!$B$2:$B$15,0))</f>
        <v>69513840</v>
      </c>
      <c r="L7" s="10">
        <v>45370</v>
      </c>
      <c r="M7" s="6" t="s">
        <v>24</v>
      </c>
      <c r="N7" s="6"/>
      <c r="O7" s="6"/>
    </row>
    <row r="8" spans="1:15" x14ac:dyDescent="0.25">
      <c r="A8" s="5" t="s">
        <v>850</v>
      </c>
      <c r="B8" s="6" t="s">
        <v>851</v>
      </c>
      <c r="C8" s="6" t="s">
        <v>17</v>
      </c>
      <c r="D8" s="6" t="s">
        <v>435</v>
      </c>
      <c r="E8" s="6" t="s">
        <v>852</v>
      </c>
      <c r="F8" s="6" t="s">
        <v>804</v>
      </c>
      <c r="G8" s="6" t="s">
        <v>841</v>
      </c>
      <c r="H8" s="6" t="s">
        <v>853</v>
      </c>
      <c r="I8" s="18">
        <v>2600000000</v>
      </c>
      <c r="J8" s="6" t="s">
        <v>807</v>
      </c>
      <c r="K8" s="18">
        <f>I8*INDEX(Currencies!$C$2:$C$15,MATCH(J8,Currencies!$B$2:$B$15,0))</f>
        <v>6812000</v>
      </c>
      <c r="L8" s="10">
        <v>45390</v>
      </c>
      <c r="M8" s="6" t="s">
        <v>24</v>
      </c>
      <c r="N8" s="6"/>
      <c r="O8" s="6"/>
    </row>
    <row r="9" spans="1:15" x14ac:dyDescent="0.25">
      <c r="A9" s="5" t="s">
        <v>867</v>
      </c>
      <c r="B9" s="6" t="s">
        <v>868</v>
      </c>
      <c r="C9" s="6" t="s">
        <v>17</v>
      </c>
      <c r="D9" s="6" t="s">
        <v>375</v>
      </c>
      <c r="E9" s="6" t="s">
        <v>869</v>
      </c>
      <c r="F9" s="6" t="s">
        <v>804</v>
      </c>
      <c r="G9" s="6" t="s">
        <v>841</v>
      </c>
      <c r="H9" s="6" t="s">
        <v>870</v>
      </c>
      <c r="I9" s="18">
        <v>106519400</v>
      </c>
      <c r="J9" s="6" t="s">
        <v>807</v>
      </c>
      <c r="K9" s="18">
        <f>I9*INDEX(Currencies!$C$2:$C$15,MATCH(J9,Currencies!$B$2:$B$15,0))</f>
        <v>279080.82799999998</v>
      </c>
      <c r="L9" s="10">
        <v>45406</v>
      </c>
      <c r="M9" s="6" t="s">
        <v>24</v>
      </c>
      <c r="N9" s="6"/>
      <c r="O9" s="6" t="s">
        <v>871</v>
      </c>
    </row>
    <row r="10" spans="1:15" x14ac:dyDescent="0.25">
      <c r="A10" s="5" t="s">
        <v>872</v>
      </c>
      <c r="B10" s="6" t="s">
        <v>873</v>
      </c>
      <c r="C10" s="6" t="s">
        <v>17</v>
      </c>
      <c r="D10" s="6" t="s">
        <v>802</v>
      </c>
      <c r="E10" s="6" t="s">
        <v>874</v>
      </c>
      <c r="F10" s="6" t="s">
        <v>804</v>
      </c>
      <c r="G10" s="6" t="s">
        <v>841</v>
      </c>
      <c r="H10" s="6" t="s">
        <v>875</v>
      </c>
      <c r="I10" s="18">
        <v>2347725089</v>
      </c>
      <c r="J10" s="6" t="s">
        <v>807</v>
      </c>
      <c r="K10" s="18">
        <f>I10*INDEX(Currencies!$C$2:$C$15,MATCH(J10,Currencies!$B$2:$B$15,0))</f>
        <v>6151039.7331799995</v>
      </c>
      <c r="L10" s="10">
        <v>45412</v>
      </c>
      <c r="M10" s="6" t="s">
        <v>24</v>
      </c>
      <c r="N10" s="6"/>
      <c r="O10" s="6" t="s">
        <v>876</v>
      </c>
    </row>
    <row r="11" spans="1:15" x14ac:dyDescent="0.25">
      <c r="A11" s="5" t="s">
        <v>877</v>
      </c>
      <c r="B11" s="6" t="s">
        <v>878</v>
      </c>
      <c r="C11" s="6" t="s">
        <v>17</v>
      </c>
      <c r="D11" s="6" t="s">
        <v>802</v>
      </c>
      <c r="E11" s="6" t="s">
        <v>879</v>
      </c>
      <c r="F11" s="6" t="s">
        <v>804</v>
      </c>
      <c r="G11" s="6" t="s">
        <v>841</v>
      </c>
      <c r="H11" s="6" t="s">
        <v>880</v>
      </c>
      <c r="I11" s="18">
        <v>87198870</v>
      </c>
      <c r="J11" s="6" t="s">
        <v>807</v>
      </c>
      <c r="K11" s="18">
        <f>I11*INDEX(Currencies!$C$2:$C$15,MATCH(J11,Currencies!$B$2:$B$15,0))</f>
        <v>228461.03939999998</v>
      </c>
      <c r="L11" s="10">
        <v>45412</v>
      </c>
      <c r="M11" s="6" t="s">
        <v>24</v>
      </c>
      <c r="N11" s="6"/>
      <c r="O11" s="6" t="s">
        <v>881</v>
      </c>
    </row>
    <row r="12" spans="1:15" x14ac:dyDescent="0.25">
      <c r="A12" s="5" t="s">
        <v>882</v>
      </c>
      <c r="B12" s="6" t="s">
        <v>883</v>
      </c>
      <c r="C12" s="6" t="s">
        <v>17</v>
      </c>
      <c r="D12" s="6" t="s">
        <v>884</v>
      </c>
      <c r="E12" s="6" t="s">
        <v>885</v>
      </c>
      <c r="F12" s="6" t="s">
        <v>804</v>
      </c>
      <c r="G12" s="6" t="s">
        <v>841</v>
      </c>
      <c r="H12" s="6" t="s">
        <v>886</v>
      </c>
      <c r="I12" s="18">
        <v>116950673</v>
      </c>
      <c r="J12" s="6" t="s">
        <v>807</v>
      </c>
      <c r="K12" s="18">
        <f>I12*INDEX(Currencies!$C$2:$C$15,MATCH(J12,Currencies!$B$2:$B$15,0))</f>
        <v>306410.76325999998</v>
      </c>
      <c r="L12" s="10">
        <v>45420</v>
      </c>
      <c r="M12" s="6" t="s">
        <v>24</v>
      </c>
      <c r="N12" s="6"/>
      <c r="O12" s="6" t="s">
        <v>887</v>
      </c>
    </row>
    <row r="13" spans="1:15" x14ac:dyDescent="0.25">
      <c r="A13" s="5" t="s">
        <v>888</v>
      </c>
      <c r="B13" s="6" t="s">
        <v>889</v>
      </c>
      <c r="C13" s="6" t="s">
        <v>27</v>
      </c>
      <c r="D13" s="6" t="s">
        <v>802</v>
      </c>
      <c r="E13" s="6" t="s">
        <v>890</v>
      </c>
      <c r="F13" s="6" t="s">
        <v>804</v>
      </c>
      <c r="G13" s="6" t="s">
        <v>805</v>
      </c>
      <c r="H13" s="6" t="s">
        <v>806</v>
      </c>
      <c r="I13" s="18">
        <v>12477109551.48</v>
      </c>
      <c r="J13" s="6" t="s">
        <v>807</v>
      </c>
      <c r="K13" s="18">
        <f>I13*INDEX(Currencies!$C$2:$C$15,MATCH(J13,Currencies!$B$2:$B$15,0))</f>
        <v>32690027.024877597</v>
      </c>
      <c r="L13" s="10">
        <v>45426</v>
      </c>
      <c r="M13" s="6" t="s">
        <v>24</v>
      </c>
      <c r="N13" s="6"/>
      <c r="O13" s="6" t="s">
        <v>891</v>
      </c>
    </row>
    <row r="14" spans="1:15" x14ac:dyDescent="0.25">
      <c r="A14" s="5" t="s">
        <v>892</v>
      </c>
      <c r="B14" s="6" t="s">
        <v>893</v>
      </c>
      <c r="C14" s="6" t="s">
        <v>17</v>
      </c>
      <c r="D14" s="6" t="s">
        <v>802</v>
      </c>
      <c r="E14" s="6" t="s">
        <v>894</v>
      </c>
      <c r="F14" s="6" t="s">
        <v>804</v>
      </c>
      <c r="G14" s="6" t="s">
        <v>841</v>
      </c>
      <c r="H14" s="6" t="s">
        <v>895</v>
      </c>
      <c r="I14" s="18">
        <v>23141500</v>
      </c>
      <c r="J14" s="6" t="s">
        <v>807</v>
      </c>
      <c r="K14" s="18">
        <f>I14*INDEX(Currencies!$C$2:$C$15,MATCH(J14,Currencies!$B$2:$B$15,0))</f>
        <v>60630.729999999996</v>
      </c>
      <c r="L14" s="10">
        <v>45435</v>
      </c>
      <c r="M14" s="6" t="s">
        <v>24</v>
      </c>
      <c r="N14" s="6"/>
      <c r="O14" s="6"/>
    </row>
    <row r="15" spans="1:15" x14ac:dyDescent="0.25">
      <c r="A15" s="5" t="s">
        <v>896</v>
      </c>
      <c r="B15" s="6" t="s">
        <v>897</v>
      </c>
      <c r="C15" s="6" t="s">
        <v>17</v>
      </c>
      <c r="D15" s="6" t="s">
        <v>898</v>
      </c>
      <c r="E15" s="6" t="s">
        <v>899</v>
      </c>
      <c r="F15" s="6" t="s">
        <v>804</v>
      </c>
      <c r="G15" s="6" t="s">
        <v>805</v>
      </c>
      <c r="H15" s="6" t="s">
        <v>900</v>
      </c>
      <c r="I15" s="18">
        <v>9706400</v>
      </c>
      <c r="J15" s="6" t="s">
        <v>807</v>
      </c>
      <c r="K15" s="18">
        <f>I15*INDEX(Currencies!$C$2:$C$15,MATCH(J15,Currencies!$B$2:$B$15,0))</f>
        <v>25430.768</v>
      </c>
      <c r="L15" s="10">
        <v>45446</v>
      </c>
      <c r="M15" s="6" t="s">
        <v>24</v>
      </c>
      <c r="N15" s="6"/>
      <c r="O15" s="6"/>
    </row>
    <row r="16" spans="1:15" x14ac:dyDescent="0.25">
      <c r="A16" s="5" t="s">
        <v>901</v>
      </c>
      <c r="B16" s="6" t="s">
        <v>902</v>
      </c>
      <c r="C16" s="6" t="s">
        <v>17</v>
      </c>
      <c r="D16" s="6" t="s">
        <v>903</v>
      </c>
      <c r="E16" s="6" t="s">
        <v>904</v>
      </c>
      <c r="F16" s="6" t="s">
        <v>804</v>
      </c>
      <c r="G16" s="6" t="s">
        <v>905</v>
      </c>
      <c r="H16" s="6" t="s">
        <v>906</v>
      </c>
      <c r="I16" s="18">
        <v>148000000</v>
      </c>
      <c r="J16" s="6" t="s">
        <v>807</v>
      </c>
      <c r="K16" s="18">
        <f>I16*INDEX(Currencies!$C$2:$C$15,MATCH(J16,Currencies!$B$2:$B$15,0))</f>
        <v>387760</v>
      </c>
      <c r="L16" s="10">
        <v>45454</v>
      </c>
      <c r="M16" s="6" t="s">
        <v>24</v>
      </c>
      <c r="N16" s="6"/>
      <c r="O16" s="6"/>
    </row>
    <row r="17" spans="1:15" x14ac:dyDescent="0.25">
      <c r="A17" s="5" t="s">
        <v>907</v>
      </c>
      <c r="B17" s="6" t="s">
        <v>908</v>
      </c>
      <c r="C17" s="6" t="s">
        <v>17</v>
      </c>
      <c r="D17" s="6" t="s">
        <v>802</v>
      </c>
      <c r="E17" s="6" t="s">
        <v>909</v>
      </c>
      <c r="F17" s="6" t="s">
        <v>804</v>
      </c>
      <c r="G17" s="6" t="s">
        <v>805</v>
      </c>
      <c r="H17" s="6" t="s">
        <v>806</v>
      </c>
      <c r="I17" s="18">
        <v>749700000</v>
      </c>
      <c r="J17" s="6" t="s">
        <v>807</v>
      </c>
      <c r="K17" s="18">
        <f>I17*INDEX(Currencies!$C$2:$C$15,MATCH(J17,Currencies!$B$2:$B$15,0))</f>
        <v>1964214</v>
      </c>
      <c r="L17" s="10">
        <v>45489</v>
      </c>
      <c r="M17" s="6" t="s">
        <v>24</v>
      </c>
      <c r="N17" s="6"/>
      <c r="O17" s="6"/>
    </row>
    <row r="18" spans="1:15" x14ac:dyDescent="0.25">
      <c r="A18" s="5" t="s">
        <v>910</v>
      </c>
      <c r="B18" s="6" t="s">
        <v>911</v>
      </c>
      <c r="C18" s="6" t="s">
        <v>17</v>
      </c>
      <c r="D18" s="6" t="s">
        <v>811</v>
      </c>
      <c r="E18" s="6" t="s">
        <v>912</v>
      </c>
      <c r="F18" s="6" t="s">
        <v>804</v>
      </c>
      <c r="G18" s="6" t="s">
        <v>813</v>
      </c>
      <c r="H18" s="6" t="s">
        <v>913</v>
      </c>
      <c r="I18" s="18">
        <v>12320000</v>
      </c>
      <c r="J18" s="6" t="s">
        <v>807</v>
      </c>
      <c r="K18" s="18">
        <f>I18*INDEX(Currencies!$C$2:$C$15,MATCH(J18,Currencies!$B$2:$B$15,0))</f>
        <v>32278.399999999998</v>
      </c>
      <c r="L18" s="10">
        <v>45499</v>
      </c>
      <c r="M18" s="6" t="s">
        <v>24</v>
      </c>
      <c r="N18" s="6"/>
      <c r="O18" s="6"/>
    </row>
    <row r="19" spans="1:15" x14ac:dyDescent="0.25">
      <c r="A19" s="5" t="s">
        <v>914</v>
      </c>
      <c r="B19" s="6" t="s">
        <v>915</v>
      </c>
      <c r="C19" s="6" t="s">
        <v>17</v>
      </c>
      <c r="D19" s="6" t="s">
        <v>916</v>
      </c>
      <c r="E19" s="6" t="s">
        <v>917</v>
      </c>
      <c r="F19" s="6" t="s">
        <v>804</v>
      </c>
      <c r="G19" s="6" t="s">
        <v>813</v>
      </c>
      <c r="H19" s="6" t="s">
        <v>870</v>
      </c>
      <c r="I19" s="18">
        <v>42336</v>
      </c>
      <c r="J19" s="6" t="s">
        <v>807</v>
      </c>
      <c r="K19" s="18">
        <v>33552.26</v>
      </c>
      <c r="L19" s="10">
        <v>45499</v>
      </c>
      <c r="M19" s="6" t="s">
        <v>24</v>
      </c>
      <c r="N19" s="6"/>
      <c r="O19" s="6" t="s">
        <v>918</v>
      </c>
    </row>
    <row r="20" spans="1:15" x14ac:dyDescent="0.25">
      <c r="A20" s="5" t="s">
        <v>920</v>
      </c>
      <c r="B20" s="6" t="s">
        <v>921</v>
      </c>
      <c r="C20" s="6" t="s">
        <v>17</v>
      </c>
      <c r="D20" s="6" t="s">
        <v>903</v>
      </c>
      <c r="E20" s="6" t="s">
        <v>922</v>
      </c>
      <c r="F20" s="6" t="s">
        <v>804</v>
      </c>
      <c r="G20" s="6" t="s">
        <v>905</v>
      </c>
      <c r="H20" s="6" t="s">
        <v>923</v>
      </c>
      <c r="I20" s="18">
        <v>201040000</v>
      </c>
      <c r="J20" s="6" t="s">
        <v>807</v>
      </c>
      <c r="K20" s="18">
        <f>I20*INDEX(Currencies!$C$2:$C$15,MATCH(J20,Currencies!$B$2:$B$15,0))</f>
        <v>526724.79999999993</v>
      </c>
      <c r="L20" s="10">
        <v>45537</v>
      </c>
      <c r="M20" s="6" t="s">
        <v>24</v>
      </c>
      <c r="N20" s="6"/>
      <c r="O20" s="6" t="s">
        <v>924</v>
      </c>
    </row>
    <row r="21" spans="1:15" x14ac:dyDescent="0.25">
      <c r="A21" s="5" t="s">
        <v>926</v>
      </c>
      <c r="B21" s="6" t="s">
        <v>927</v>
      </c>
      <c r="C21" s="6" t="s">
        <v>17</v>
      </c>
      <c r="D21" s="6" t="s">
        <v>435</v>
      </c>
      <c r="E21" s="6" t="s">
        <v>928</v>
      </c>
      <c r="F21" s="6" t="s">
        <v>804</v>
      </c>
      <c r="G21" s="6" t="s">
        <v>805</v>
      </c>
      <c r="H21" s="6" t="s">
        <v>906</v>
      </c>
      <c r="I21" s="18">
        <v>115774375</v>
      </c>
      <c r="J21" s="6" t="s">
        <v>807</v>
      </c>
      <c r="K21" s="18">
        <f>I21*INDEX(Currencies!$C$2:$C$15,MATCH(J21,Currencies!$B$2:$B$15,0))</f>
        <v>303328.86249999999</v>
      </c>
      <c r="L21" s="10">
        <v>45545</v>
      </c>
      <c r="M21" s="20" t="s">
        <v>24</v>
      </c>
      <c r="N21" s="20"/>
      <c r="O21" s="6"/>
    </row>
    <row r="22" spans="1:15" x14ac:dyDescent="0.25">
      <c r="A22" s="5" t="s">
        <v>929</v>
      </c>
      <c r="B22" s="6" t="s">
        <v>930</v>
      </c>
      <c r="C22" s="6" t="s">
        <v>17</v>
      </c>
      <c r="D22" s="6" t="s">
        <v>898</v>
      </c>
      <c r="E22" s="6" t="s">
        <v>931</v>
      </c>
      <c r="F22" s="6" t="s">
        <v>804</v>
      </c>
      <c r="G22" s="6" t="s">
        <v>813</v>
      </c>
      <c r="H22" s="6" t="s">
        <v>923</v>
      </c>
      <c r="I22" s="18">
        <v>432250</v>
      </c>
      <c r="J22" s="6" t="s">
        <v>807</v>
      </c>
      <c r="K22" s="18">
        <f>I22*INDEX(Currencies!$C$2:$C$15,MATCH(J22,Currencies!$B$2:$B$15,0))</f>
        <v>1132.4949999999999</v>
      </c>
      <c r="L22" s="10">
        <v>45551</v>
      </c>
      <c r="M22" s="20" t="s">
        <v>24</v>
      </c>
      <c r="N22" s="20"/>
      <c r="O22" s="6"/>
    </row>
    <row r="23" spans="1:15" x14ac:dyDescent="0.25">
      <c r="A23" s="5" t="s">
        <v>938</v>
      </c>
      <c r="B23" s="6" t="s">
        <v>939</v>
      </c>
      <c r="C23" s="6" t="s">
        <v>17</v>
      </c>
      <c r="D23" s="6" t="s">
        <v>435</v>
      </c>
      <c r="E23" s="6" t="s">
        <v>940</v>
      </c>
      <c r="F23" s="6" t="s">
        <v>804</v>
      </c>
      <c r="G23" s="6" t="s">
        <v>841</v>
      </c>
      <c r="H23" s="6" t="s">
        <v>923</v>
      </c>
      <c r="I23" s="18">
        <v>16720000000</v>
      </c>
      <c r="J23" s="6" t="s">
        <v>807</v>
      </c>
      <c r="K23" s="18">
        <f>I23*INDEX(Currencies!$C$2:$C$15,MATCH(J23,Currencies!$B$2:$B$15,0))</f>
        <v>43806400</v>
      </c>
      <c r="L23" s="10">
        <v>45573</v>
      </c>
      <c r="M23" s="20" t="s">
        <v>24</v>
      </c>
      <c r="N23" s="20"/>
      <c r="O23" s="6" t="s">
        <v>941</v>
      </c>
    </row>
    <row r="24" spans="1:15" x14ac:dyDescent="0.25">
      <c r="A24" s="5" t="s">
        <v>942</v>
      </c>
      <c r="B24" s="6" t="s">
        <v>943</v>
      </c>
      <c r="C24" s="6" t="s">
        <v>17</v>
      </c>
      <c r="D24" s="6" t="s">
        <v>802</v>
      </c>
      <c r="E24" s="6" t="s">
        <v>944</v>
      </c>
      <c r="F24" s="6" t="s">
        <v>804</v>
      </c>
      <c r="G24" s="6" t="s">
        <v>805</v>
      </c>
      <c r="H24" s="6" t="s">
        <v>806</v>
      </c>
      <c r="I24" s="18">
        <v>33863155200</v>
      </c>
      <c r="J24" s="6" t="s">
        <v>807</v>
      </c>
      <c r="K24" s="18">
        <f>I24*INDEX(Currencies!$C$2:$C$15,MATCH(J24,Currencies!$B$2:$B$15,0))</f>
        <v>88721466.623999998</v>
      </c>
      <c r="L24" s="10">
        <v>45583</v>
      </c>
      <c r="M24" s="20" t="s">
        <v>24</v>
      </c>
      <c r="N24" s="20"/>
      <c r="O24" s="6"/>
    </row>
    <row r="25" spans="1:15" x14ac:dyDescent="0.25">
      <c r="A25" s="5" t="s">
        <v>945</v>
      </c>
      <c r="B25" s="6" t="s">
        <v>946</v>
      </c>
      <c r="C25" s="6" t="s">
        <v>17</v>
      </c>
      <c r="D25" s="6" t="s">
        <v>802</v>
      </c>
      <c r="E25" s="6" t="s">
        <v>947</v>
      </c>
      <c r="F25" s="6" t="s">
        <v>804</v>
      </c>
      <c r="G25" s="6" t="s">
        <v>805</v>
      </c>
      <c r="H25" s="6" t="s">
        <v>806</v>
      </c>
      <c r="I25" s="18">
        <v>1374591510</v>
      </c>
      <c r="J25" s="6" t="s">
        <v>807</v>
      </c>
      <c r="K25" s="18">
        <f>I25*INDEX(Currencies!$C$2:$C$15,MATCH(J25,Currencies!$B$2:$B$15,0))</f>
        <v>3601429.7561999997</v>
      </c>
      <c r="L25" s="10">
        <v>45583</v>
      </c>
      <c r="M25" s="20" t="s">
        <v>24</v>
      </c>
      <c r="N25" s="20"/>
      <c r="O25" s="6"/>
    </row>
    <row r="26" spans="1:15" x14ac:dyDescent="0.25">
      <c r="A26" s="5" t="s">
        <v>948</v>
      </c>
      <c r="B26" s="6" t="s">
        <v>949</v>
      </c>
      <c r="C26" s="6" t="s">
        <v>17</v>
      </c>
      <c r="D26" s="6" t="s">
        <v>950</v>
      </c>
      <c r="E26" s="6" t="s">
        <v>951</v>
      </c>
      <c r="F26" s="6" t="s">
        <v>804</v>
      </c>
      <c r="G26" s="6" t="s">
        <v>841</v>
      </c>
      <c r="H26" s="6" t="s">
        <v>952</v>
      </c>
      <c r="I26" s="18">
        <v>41988500</v>
      </c>
      <c r="J26" s="6" t="s">
        <v>807</v>
      </c>
      <c r="K26" s="18">
        <f>I26*INDEX(Currencies!$C$2:$C$15,MATCH(J26,Currencies!$B$2:$B$15,0))</f>
        <v>110009.87</v>
      </c>
      <c r="L26" s="10">
        <v>45586</v>
      </c>
      <c r="M26" s="20" t="s">
        <v>24</v>
      </c>
      <c r="N26" s="20"/>
      <c r="O26" s="6"/>
    </row>
    <row r="27" spans="1:15" x14ac:dyDescent="0.25">
      <c r="A27" s="5" t="s">
        <v>953</v>
      </c>
      <c r="B27" s="6" t="s">
        <v>954</v>
      </c>
      <c r="C27" s="6" t="s">
        <v>17</v>
      </c>
      <c r="D27" s="6" t="s">
        <v>955</v>
      </c>
      <c r="E27" s="6" t="s">
        <v>956</v>
      </c>
      <c r="F27" s="6" t="s">
        <v>804</v>
      </c>
      <c r="G27" s="6" t="s">
        <v>905</v>
      </c>
      <c r="H27" s="6" t="s">
        <v>957</v>
      </c>
      <c r="I27" s="18">
        <v>32293000</v>
      </c>
      <c r="J27" s="6" t="s">
        <v>807</v>
      </c>
      <c r="K27" s="18">
        <f>I27*INDEX(Currencies!$C$2:$C$15,MATCH(J27,Currencies!$B$2:$B$15,0))</f>
        <v>84607.66</v>
      </c>
      <c r="L27" s="10">
        <v>45604</v>
      </c>
      <c r="M27" s="20" t="s">
        <v>24</v>
      </c>
      <c r="N27" s="20"/>
      <c r="O27" s="6"/>
    </row>
    <row r="28" spans="1:15" x14ac:dyDescent="0.25">
      <c r="A28" s="5" t="s">
        <v>958</v>
      </c>
      <c r="B28" s="6" t="s">
        <v>959</v>
      </c>
      <c r="C28" s="6" t="s">
        <v>17</v>
      </c>
      <c r="D28" s="6" t="s">
        <v>960</v>
      </c>
      <c r="E28" s="6" t="s">
        <v>961</v>
      </c>
      <c r="F28" s="6" t="s">
        <v>804</v>
      </c>
      <c r="G28" s="6" t="s">
        <v>905</v>
      </c>
      <c r="H28" s="6" t="s">
        <v>923</v>
      </c>
      <c r="I28" s="18">
        <v>128198000</v>
      </c>
      <c r="J28" s="6" t="s">
        <v>807</v>
      </c>
      <c r="K28" s="18">
        <f>I28*INDEX(Currencies!$C$2:$C$15,MATCH(J28,Currencies!$B$2:$B$15,0))</f>
        <v>335878.76</v>
      </c>
      <c r="L28" s="10">
        <v>45604</v>
      </c>
      <c r="M28" s="6" t="s">
        <v>24</v>
      </c>
      <c r="N28" s="6"/>
      <c r="O28" s="6" t="s">
        <v>962</v>
      </c>
    </row>
    <row r="29" spans="1:15" x14ac:dyDescent="0.25">
      <c r="A29" s="5" t="s">
        <v>963</v>
      </c>
      <c r="B29" s="6" t="s">
        <v>964</v>
      </c>
      <c r="C29" s="6" t="s">
        <v>17</v>
      </c>
      <c r="D29" s="6" t="s">
        <v>811</v>
      </c>
      <c r="E29" s="6" t="s">
        <v>965</v>
      </c>
      <c r="F29" s="6" t="s">
        <v>804</v>
      </c>
      <c r="G29" s="6" t="s">
        <v>813</v>
      </c>
      <c r="H29" s="6" t="s">
        <v>966</v>
      </c>
      <c r="I29" s="18">
        <v>18750000</v>
      </c>
      <c r="J29" s="6" t="s">
        <v>807</v>
      </c>
      <c r="K29" s="18">
        <f>I29*INDEX(Currencies!$C$2:$C$15,MATCH(J29,Currencies!$B$2:$B$15,0))</f>
        <v>49125</v>
      </c>
      <c r="L29" s="10">
        <v>45609</v>
      </c>
      <c r="M29" s="6" t="s">
        <v>24</v>
      </c>
      <c r="N29" s="6"/>
      <c r="O29" s="6"/>
    </row>
    <row r="30" spans="1:15" x14ac:dyDescent="0.25">
      <c r="A30" s="5" t="s">
        <v>973</v>
      </c>
      <c r="B30" s="6" t="s">
        <v>974</v>
      </c>
      <c r="C30" s="6" t="s">
        <v>17</v>
      </c>
      <c r="D30" s="6" t="s">
        <v>975</v>
      </c>
      <c r="E30" s="6" t="s">
        <v>976</v>
      </c>
      <c r="F30" s="6" t="s">
        <v>804</v>
      </c>
      <c r="G30" s="6" t="s">
        <v>813</v>
      </c>
      <c r="H30" s="6" t="s">
        <v>952</v>
      </c>
      <c r="I30" s="18">
        <v>2268000</v>
      </c>
      <c r="J30" s="6" t="s">
        <v>807</v>
      </c>
      <c r="K30" s="18">
        <f>I30*INDEX(Currencies!$C$2:$C$15,MATCH(J30,Currencies!$B$2:$B$15,0))</f>
        <v>5942.16</v>
      </c>
      <c r="L30" s="10">
        <v>45630</v>
      </c>
      <c r="M30" s="6" t="s">
        <v>24</v>
      </c>
      <c r="N30" s="6"/>
      <c r="O30" s="6"/>
    </row>
    <row r="31" spans="1:15" x14ac:dyDescent="0.25">
      <c r="A31" s="5" t="s">
        <v>985</v>
      </c>
      <c r="B31" s="6" t="s">
        <v>986</v>
      </c>
      <c r="C31" s="6" t="s">
        <v>17</v>
      </c>
      <c r="D31" s="6" t="s">
        <v>987</v>
      </c>
      <c r="E31" s="6" t="s">
        <v>988</v>
      </c>
      <c r="F31" s="6" t="s">
        <v>804</v>
      </c>
      <c r="G31" s="6" t="s">
        <v>813</v>
      </c>
      <c r="H31" s="6" t="s">
        <v>989</v>
      </c>
      <c r="I31" s="18">
        <v>7000000000</v>
      </c>
      <c r="J31" s="6" t="s">
        <v>807</v>
      </c>
      <c r="K31" s="18">
        <f>I31*INDEX(Currencies!$C$2:$C$15,MATCH(J31,Currencies!$B$2:$B$15,0))</f>
        <v>18340000</v>
      </c>
      <c r="L31" s="10">
        <v>45643</v>
      </c>
      <c r="M31" s="6" t="s">
        <v>24</v>
      </c>
      <c r="N31" s="6"/>
      <c r="O31" s="6" t="s">
        <v>990</v>
      </c>
    </row>
    <row r="32" spans="1:15" x14ac:dyDescent="0.25">
      <c r="A32" s="5" t="s">
        <v>991</v>
      </c>
      <c r="B32" s="6" t="s">
        <v>992</v>
      </c>
      <c r="C32" s="6" t="s">
        <v>17</v>
      </c>
      <c r="D32" s="6" t="s">
        <v>435</v>
      </c>
      <c r="E32" s="6" t="s">
        <v>993</v>
      </c>
      <c r="F32" s="6" t="s">
        <v>804</v>
      </c>
      <c r="G32" s="6" t="s">
        <v>841</v>
      </c>
      <c r="H32" s="6" t="s">
        <v>994</v>
      </c>
      <c r="I32" s="18">
        <v>800000000</v>
      </c>
      <c r="J32" s="6" t="s">
        <v>807</v>
      </c>
      <c r="K32" s="18">
        <f>I32*INDEX(Currencies!$C$2:$C$15,MATCH(J32,Currencies!$B$2:$B$15,0))</f>
        <v>2096000</v>
      </c>
      <c r="L32" s="10">
        <v>45644</v>
      </c>
      <c r="M32" s="6" t="s">
        <v>24</v>
      </c>
      <c r="N32" s="6"/>
      <c r="O32" s="6"/>
    </row>
    <row r="33" spans="1:15" x14ac:dyDescent="0.25">
      <c r="A33" s="5" t="s">
        <v>995</v>
      </c>
      <c r="B33" s="6" t="s">
        <v>996</v>
      </c>
      <c r="C33" s="6" t="s">
        <v>17</v>
      </c>
      <c r="D33" s="6" t="s">
        <v>435</v>
      </c>
      <c r="E33" s="6" t="s">
        <v>928</v>
      </c>
      <c r="F33" s="6" t="s">
        <v>804</v>
      </c>
      <c r="G33" s="6" t="s">
        <v>805</v>
      </c>
      <c r="H33" s="6" t="s">
        <v>906</v>
      </c>
      <c r="I33" s="18">
        <v>8061979</v>
      </c>
      <c r="J33" s="6" t="s">
        <v>807</v>
      </c>
      <c r="K33" s="18">
        <f>I33*INDEX(Currencies!$C$2:$C$15,MATCH(J33,Currencies!$B$2:$B$15,0))</f>
        <v>21122.384979999999</v>
      </c>
      <c r="L33" s="10">
        <v>45649</v>
      </c>
      <c r="M33" s="20" t="s">
        <v>24</v>
      </c>
      <c r="N33" s="20"/>
      <c r="O33" s="6"/>
    </row>
    <row r="34" spans="1:15" x14ac:dyDescent="0.25">
      <c r="A34" s="5" t="s">
        <v>1008</v>
      </c>
      <c r="B34" s="6" t="s">
        <v>1009</v>
      </c>
      <c r="C34" s="6" t="s">
        <v>17</v>
      </c>
      <c r="D34" s="6" t="s">
        <v>802</v>
      </c>
      <c r="E34" s="6" t="s">
        <v>1010</v>
      </c>
      <c r="F34" s="6" t="s">
        <v>804</v>
      </c>
      <c r="G34" s="6" t="s">
        <v>841</v>
      </c>
      <c r="H34" s="6" t="s">
        <v>1011</v>
      </c>
      <c r="I34" s="18">
        <v>1183300</v>
      </c>
      <c r="J34" s="6" t="s">
        <v>807</v>
      </c>
      <c r="K34" s="18">
        <f>I34*INDEX(Currencies!$C$2:$C$15,MATCH(J34,Currencies!$B$2:$B$15,0))</f>
        <v>3100.2460000000001</v>
      </c>
      <c r="L34" s="10">
        <v>45684</v>
      </c>
      <c r="M34" s="6" t="s">
        <v>24</v>
      </c>
      <c r="N34" s="6"/>
      <c r="O34" s="6" t="s">
        <v>1012</v>
      </c>
    </row>
    <row r="35" spans="1:15" x14ac:dyDescent="0.25">
      <c r="A35" s="5" t="s">
        <v>1013</v>
      </c>
      <c r="B35" s="6" t="s">
        <v>1014</v>
      </c>
      <c r="C35" s="6" t="s">
        <v>17</v>
      </c>
      <c r="D35" s="6" t="s">
        <v>811</v>
      </c>
      <c r="E35" s="6" t="s">
        <v>1015</v>
      </c>
      <c r="F35" s="6" t="s">
        <v>804</v>
      </c>
      <c r="G35" s="6" t="s">
        <v>813</v>
      </c>
      <c r="H35" s="6" t="s">
        <v>1016</v>
      </c>
      <c r="I35" s="18">
        <v>45347400</v>
      </c>
      <c r="J35" s="6" t="s">
        <v>807</v>
      </c>
      <c r="K35" s="18">
        <v>204209.86</v>
      </c>
      <c r="L35" s="10">
        <v>45688</v>
      </c>
      <c r="M35" s="6" t="s">
        <v>24</v>
      </c>
      <c r="N35" s="6"/>
      <c r="O35" s="6" t="s">
        <v>1017</v>
      </c>
    </row>
    <row r="36" spans="1:15" x14ac:dyDescent="0.25">
      <c r="A36" s="5" t="s">
        <v>1021</v>
      </c>
      <c r="B36" s="6" t="s">
        <v>1022</v>
      </c>
      <c r="C36" s="6" t="s">
        <v>17</v>
      </c>
      <c r="D36" s="6" t="s">
        <v>975</v>
      </c>
      <c r="E36" s="6" t="s">
        <v>1023</v>
      </c>
      <c r="F36" s="6" t="s">
        <v>804</v>
      </c>
      <c r="G36" s="6" t="s">
        <v>813</v>
      </c>
      <c r="H36" s="6" t="s">
        <v>952</v>
      </c>
      <c r="I36" s="18">
        <v>1908192</v>
      </c>
      <c r="J36" s="6" t="s">
        <v>807</v>
      </c>
      <c r="K36" s="18">
        <v>15569.13</v>
      </c>
      <c r="L36" s="10">
        <v>45715</v>
      </c>
      <c r="M36" s="6" t="s">
        <v>24</v>
      </c>
      <c r="N36" s="6"/>
      <c r="O36" s="6" t="s">
        <v>1024</v>
      </c>
    </row>
    <row r="37" spans="1:15" x14ac:dyDescent="0.25">
      <c r="A37" s="5" t="s">
        <v>1025</v>
      </c>
      <c r="B37" s="6" t="s">
        <v>1026</v>
      </c>
      <c r="C37" s="6" t="s">
        <v>17</v>
      </c>
      <c r="D37" s="6" t="s">
        <v>435</v>
      </c>
      <c r="E37" s="6" t="s">
        <v>1027</v>
      </c>
      <c r="F37" s="6" t="s">
        <v>804</v>
      </c>
      <c r="G37" s="6" t="s">
        <v>841</v>
      </c>
      <c r="H37" s="6" t="s">
        <v>814</v>
      </c>
      <c r="I37" s="18">
        <v>15471484509</v>
      </c>
      <c r="J37" s="6" t="s">
        <v>807</v>
      </c>
      <c r="K37" s="18">
        <f>I37*INDEX(Currencies!$C$2:$C$15,MATCH(J37,Currencies!$B$2:$B$15,0))</f>
        <v>40535289.41358</v>
      </c>
      <c r="L37" s="10">
        <v>45735</v>
      </c>
      <c r="M37" s="6" t="s">
        <v>24</v>
      </c>
      <c r="N37" s="6"/>
      <c r="O37" s="6"/>
    </row>
    <row r="38" spans="1:15" x14ac:dyDescent="0.25">
      <c r="A38" s="5" t="s">
        <v>1028</v>
      </c>
      <c r="B38" s="6" t="s">
        <v>1029</v>
      </c>
      <c r="C38" s="6" t="s">
        <v>17</v>
      </c>
      <c r="D38" s="6" t="s">
        <v>802</v>
      </c>
      <c r="E38" s="6" t="s">
        <v>1030</v>
      </c>
      <c r="F38" s="6" t="s">
        <v>804</v>
      </c>
      <c r="G38" s="6" t="s">
        <v>805</v>
      </c>
      <c r="H38" s="6" t="s">
        <v>806</v>
      </c>
      <c r="I38" s="18">
        <v>65333520000</v>
      </c>
      <c r="J38" s="6" t="s">
        <v>807</v>
      </c>
      <c r="K38" s="18">
        <v>228023541.11000001</v>
      </c>
      <c r="L38" s="10">
        <v>45771</v>
      </c>
      <c r="M38" s="6" t="s">
        <v>24</v>
      </c>
      <c r="N38" s="6"/>
      <c r="O38" s="6" t="s">
        <v>1031</v>
      </c>
    </row>
    <row r="39" spans="1:15" x14ac:dyDescent="0.25">
      <c r="A39" s="5" t="s">
        <v>1060</v>
      </c>
      <c r="B39" s="6" t="s">
        <v>1061</v>
      </c>
      <c r="C39" s="6" t="s">
        <v>17</v>
      </c>
      <c r="D39" s="6" t="s">
        <v>1062</v>
      </c>
      <c r="E39" s="6" t="s">
        <v>1063</v>
      </c>
      <c r="F39" s="6" t="s">
        <v>804</v>
      </c>
      <c r="G39" s="6" t="s">
        <v>1064</v>
      </c>
      <c r="H39" s="6" t="s">
        <v>1065</v>
      </c>
      <c r="I39" s="18">
        <v>486862230</v>
      </c>
      <c r="J39" s="6" t="s">
        <v>807</v>
      </c>
      <c r="K39" s="18">
        <f>I39*INDEX(Currencies!$C$2:$C$15,MATCH(J39,Currencies!$B$2:$B$15,0))</f>
        <v>1275579.0426</v>
      </c>
      <c r="L39" s="10">
        <v>45736</v>
      </c>
      <c r="M39" s="6" t="s">
        <v>24</v>
      </c>
      <c r="N39" s="6"/>
      <c r="O39" s="6" t="s">
        <v>924</v>
      </c>
    </row>
    <row r="40" spans="1:15" x14ac:dyDescent="0.25">
      <c r="A40" s="5" t="s">
        <v>1066</v>
      </c>
      <c r="B40" s="6" t="s">
        <v>1067</v>
      </c>
      <c r="C40" s="6" t="s">
        <v>17</v>
      </c>
      <c r="D40" s="6" t="s">
        <v>1068</v>
      </c>
      <c r="E40" s="6" t="s">
        <v>1069</v>
      </c>
      <c r="F40" s="6" t="s">
        <v>804</v>
      </c>
      <c r="G40" s="6" t="s">
        <v>1064</v>
      </c>
      <c r="H40" s="6" t="s">
        <v>1070</v>
      </c>
      <c r="I40" s="18">
        <v>14962393</v>
      </c>
      <c r="J40" s="6" t="s">
        <v>807</v>
      </c>
      <c r="K40" s="18">
        <f>I40*INDEX(Currencies!$C$2:$C$15,MATCH(J40,Currencies!$B$2:$B$15,0))</f>
        <v>39201.469660000002</v>
      </c>
      <c r="L40" s="10">
        <v>45747</v>
      </c>
      <c r="M40" s="6" t="s">
        <v>24</v>
      </c>
      <c r="N40" s="6"/>
      <c r="O40" s="6"/>
    </row>
    <row r="41" spans="1:15" x14ac:dyDescent="0.25">
      <c r="A41" s="5" t="s">
        <v>1071</v>
      </c>
      <c r="B41" s="6" t="s">
        <v>1072</v>
      </c>
      <c r="C41" s="6" t="s">
        <v>17</v>
      </c>
      <c r="D41" s="6" t="s">
        <v>1062</v>
      </c>
      <c r="E41" s="6" t="s">
        <v>1063</v>
      </c>
      <c r="F41" s="6" t="s">
        <v>804</v>
      </c>
      <c r="G41" s="6" t="s">
        <v>1064</v>
      </c>
      <c r="H41" s="6" t="s">
        <v>1065</v>
      </c>
      <c r="I41" s="18">
        <v>42445342</v>
      </c>
      <c r="J41" s="6" t="s">
        <v>807</v>
      </c>
      <c r="K41" s="18">
        <f>I41*INDEX(Currencies!$C$2:$C$15,MATCH(J41,Currencies!$B$2:$B$15,0))</f>
        <v>111206.79604</v>
      </c>
      <c r="L41" s="10">
        <v>45782</v>
      </c>
      <c r="M41" s="6" t="s">
        <v>24</v>
      </c>
      <c r="N41" s="6"/>
      <c r="O41" s="6"/>
    </row>
    <row r="42" spans="1:15" x14ac:dyDescent="0.25">
      <c r="A42" s="5" t="s">
        <v>1073</v>
      </c>
      <c r="B42" s="6" t="s">
        <v>1074</v>
      </c>
      <c r="C42" s="6" t="s">
        <v>17</v>
      </c>
      <c r="D42" s="6" t="s">
        <v>1068</v>
      </c>
      <c r="E42" s="6" t="s">
        <v>1075</v>
      </c>
      <c r="F42" s="6" t="s">
        <v>804</v>
      </c>
      <c r="G42" s="6" t="s">
        <v>1064</v>
      </c>
      <c r="H42" s="6" t="s">
        <v>1070</v>
      </c>
      <c r="I42" s="18">
        <v>15540111</v>
      </c>
      <c r="J42" s="6" t="s">
        <v>807</v>
      </c>
      <c r="K42" s="18">
        <f>I42*INDEX(Currencies!$C$2:$C$15,MATCH(J42,Currencies!$B$2:$B$15,0))</f>
        <v>40715.090819999998</v>
      </c>
      <c r="L42" s="10">
        <v>45783</v>
      </c>
      <c r="M42" s="6" t="s">
        <v>24</v>
      </c>
      <c r="N42" s="6"/>
      <c r="O42" s="6"/>
    </row>
    <row r="43" spans="1:15" x14ac:dyDescent="0.25">
      <c r="A43" s="5" t="s">
        <v>1076</v>
      </c>
      <c r="B43" s="6" t="s">
        <v>1077</v>
      </c>
      <c r="C43" s="6" t="s">
        <v>17</v>
      </c>
      <c r="D43" s="6" t="s">
        <v>1062</v>
      </c>
      <c r="E43" s="6" t="s">
        <v>1063</v>
      </c>
      <c r="F43" s="6" t="s">
        <v>804</v>
      </c>
      <c r="G43" s="6" t="s">
        <v>1064</v>
      </c>
      <c r="H43" s="6" t="s">
        <v>1065</v>
      </c>
      <c r="I43" s="18">
        <v>49686744</v>
      </c>
      <c r="J43" s="6" t="s">
        <v>807</v>
      </c>
      <c r="K43" s="18">
        <f>I43*INDEX(Currencies!$C$2:$C$15,MATCH(J43,Currencies!$B$2:$B$15,0))</f>
        <v>130179.26927999999</v>
      </c>
      <c r="L43" s="10">
        <v>45797</v>
      </c>
      <c r="M43" s="6" t="s">
        <v>24</v>
      </c>
      <c r="N43" s="6"/>
      <c r="O43" s="6"/>
    </row>
  </sheetData>
  <hyperlinks>
    <hyperlink ref="A2" r:id="rId1"/>
    <hyperlink ref="A3"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727</v>
      </c>
      <c r="B2" s="6" t="s">
        <v>728</v>
      </c>
      <c r="C2" s="6" t="s">
        <v>17</v>
      </c>
      <c r="D2" s="6" t="s">
        <v>729</v>
      </c>
      <c r="E2" s="6" t="s">
        <v>730</v>
      </c>
      <c r="F2" s="6" t="s">
        <v>731</v>
      </c>
      <c r="G2" s="6" t="s">
        <v>663</v>
      </c>
      <c r="H2" s="6" t="s">
        <v>732</v>
      </c>
      <c r="I2" s="18">
        <v>65000</v>
      </c>
      <c r="J2" s="8" t="s">
        <v>23</v>
      </c>
      <c r="K2" s="18">
        <f>I2*INDEX(Currencies!$C$2:$C$15,MATCH(J2,Currencies!$B$2:$B$15,0))</f>
        <v>65000</v>
      </c>
      <c r="L2" s="10">
        <v>44641</v>
      </c>
      <c r="M2" s="6" t="s">
        <v>24</v>
      </c>
      <c r="N2" s="6"/>
      <c r="O2" s="6" t="s">
        <v>733</v>
      </c>
    </row>
  </sheetData>
  <hyperlinks>
    <hyperlink ref="A2"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514</v>
      </c>
      <c r="B2" s="6" t="s">
        <v>515</v>
      </c>
      <c r="C2" s="6" t="s">
        <v>17</v>
      </c>
      <c r="D2" s="6" t="s">
        <v>516</v>
      </c>
      <c r="E2" s="6" t="s">
        <v>517</v>
      </c>
      <c r="F2" s="6" t="s">
        <v>518</v>
      </c>
      <c r="G2" s="6" t="s">
        <v>519</v>
      </c>
      <c r="H2" s="6" t="s">
        <v>520</v>
      </c>
      <c r="I2" s="18">
        <v>1380000</v>
      </c>
      <c r="J2" s="8" t="s">
        <v>521</v>
      </c>
      <c r="K2" s="9">
        <f>I2*INDEX(Currencies!$C$2:$C$15,MATCH(J2,Currencies!$B$2:$B$15,0))</f>
        <v>365920.8</v>
      </c>
      <c r="L2" s="10">
        <v>45474</v>
      </c>
      <c r="M2" s="6" t="s">
        <v>34</v>
      </c>
      <c r="N2" s="6"/>
      <c r="O2" s="6"/>
    </row>
    <row r="3" spans="1:15" x14ac:dyDescent="0.25">
      <c r="A3" s="5" t="s">
        <v>535</v>
      </c>
      <c r="B3" s="6" t="s">
        <v>536</v>
      </c>
      <c r="C3" s="6" t="s">
        <v>17</v>
      </c>
      <c r="D3" s="6" t="s">
        <v>537</v>
      </c>
      <c r="E3" s="6" t="s">
        <v>538</v>
      </c>
      <c r="F3" s="6" t="s">
        <v>518</v>
      </c>
      <c r="G3" s="6" t="s">
        <v>539</v>
      </c>
      <c r="H3" s="6" t="s">
        <v>520</v>
      </c>
      <c r="I3" s="18">
        <v>19940000</v>
      </c>
      <c r="J3" s="8" t="s">
        <v>23</v>
      </c>
      <c r="K3" s="9">
        <f>I3*INDEX(Currencies!$C$2:$C$15,MATCH(J3,Currencies!$B$2:$B$15,0))</f>
        <v>19940000</v>
      </c>
      <c r="L3" s="10">
        <v>45505</v>
      </c>
      <c r="M3" s="6" t="s">
        <v>34</v>
      </c>
      <c r="N3" s="6"/>
      <c r="O3" s="6"/>
    </row>
    <row r="4" spans="1:15" x14ac:dyDescent="0.25">
      <c r="A4" s="5" t="s">
        <v>1182</v>
      </c>
      <c r="B4" s="39"/>
      <c r="C4" s="6" t="s">
        <v>17</v>
      </c>
      <c r="D4" s="6" t="s">
        <v>1175</v>
      </c>
      <c r="E4" s="6" t="s">
        <v>1176</v>
      </c>
      <c r="F4" s="6" t="s">
        <v>518</v>
      </c>
      <c r="G4" s="6" t="s">
        <v>1177</v>
      </c>
      <c r="H4" s="6" t="s">
        <v>1183</v>
      </c>
      <c r="I4" s="18"/>
      <c r="J4" s="8" t="s">
        <v>23</v>
      </c>
      <c r="K4" s="18">
        <f>I4*INDEX(Currencies!$C$2:$C$15,MATCH(J4,Currencies!$B$2:$B$15,0))</f>
        <v>0</v>
      </c>
      <c r="L4" s="40" t="s">
        <v>1181</v>
      </c>
      <c r="M4" s="6" t="s">
        <v>34</v>
      </c>
      <c r="N4" s="6" t="s">
        <v>1184</v>
      </c>
      <c r="O4" s="6" t="s">
        <v>1185</v>
      </c>
    </row>
  </sheetData>
  <hyperlinks>
    <hyperlink ref="A2" r:id="rId1"/>
    <hyperlink ref="A3" r:id="rId2"/>
    <hyperlink ref="A4" r:id="rId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activeCell="H23" sqref="H23"/>
    </sheetView>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19" t="s">
        <v>1127</v>
      </c>
      <c r="B2" s="33"/>
      <c r="C2" s="13" t="s">
        <v>17</v>
      </c>
      <c r="D2" s="13" t="s">
        <v>1128</v>
      </c>
      <c r="E2" s="13" t="s">
        <v>1129</v>
      </c>
      <c r="F2" s="13" t="s">
        <v>1130</v>
      </c>
      <c r="G2" s="13" t="s">
        <v>1131</v>
      </c>
      <c r="H2" s="13" t="s">
        <v>1132</v>
      </c>
      <c r="I2" s="34">
        <v>1789083</v>
      </c>
      <c r="J2" s="16" t="s">
        <v>23</v>
      </c>
      <c r="K2" s="34">
        <f>I2*INDEX(Currencies!$C$2:$C$15,MATCH(J2,Currencies!$B$2:$B$15,0))</f>
        <v>1789083</v>
      </c>
      <c r="L2" s="35">
        <v>44834</v>
      </c>
      <c r="M2" s="13" t="s">
        <v>34</v>
      </c>
      <c r="N2" s="13"/>
      <c r="O2" s="13"/>
    </row>
  </sheetData>
  <hyperlinks>
    <hyperlink ref="A2"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42"/>
  <sheetViews>
    <sheetView workbookViewId="0">
      <selection activeCell="H16" sqref="H16"/>
    </sheetView>
  </sheetViews>
  <sheetFormatPr defaultRowHeight="15" x14ac:dyDescent="0.25"/>
  <cols>
    <col min="9" max="9" width="19.85546875" bestFit="1" customWidth="1"/>
    <col min="10" max="10" width="11.5703125" bestFit="1" customWidth="1"/>
    <col min="11" max="11" width="16.85546875" bestFit="1" customWidth="1"/>
    <col min="12" max="13" width="19.5703125" bestFit="1" customWidth="1"/>
  </cols>
  <sheetData>
    <row r="1" spans="1:16" s="1" customFormat="1"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6" x14ac:dyDescent="0.25">
      <c r="A2" s="5" t="s">
        <v>15</v>
      </c>
      <c r="B2" s="6" t="s">
        <v>16</v>
      </c>
      <c r="C2" s="6" t="s">
        <v>17</v>
      </c>
      <c r="D2" s="6" t="s">
        <v>18</v>
      </c>
      <c r="E2" s="6" t="s">
        <v>19</v>
      </c>
      <c r="F2" s="6" t="s">
        <v>20</v>
      </c>
      <c r="G2" s="6" t="s">
        <v>21</v>
      </c>
      <c r="H2" s="6" t="s">
        <v>22</v>
      </c>
      <c r="I2" s="7">
        <v>0.01</v>
      </c>
      <c r="J2" s="8" t="s">
        <v>23</v>
      </c>
      <c r="K2" s="9">
        <f>I2*INDEX(Currencies!$C$2:$C$15,MATCH(J2, Currencies!$B$2:$B$15, 0))</f>
        <v>0.01</v>
      </c>
      <c r="L2" s="10">
        <v>44040</v>
      </c>
      <c r="M2" s="6" t="s">
        <v>24</v>
      </c>
      <c r="N2" s="6"/>
      <c r="O2" s="6"/>
      <c r="P2" s="6"/>
    </row>
    <row r="3" spans="1:16" x14ac:dyDescent="0.25">
      <c r="A3" s="5" t="s">
        <v>25</v>
      </c>
      <c r="B3" s="6" t="s">
        <v>26</v>
      </c>
      <c r="C3" s="11" t="s">
        <v>27</v>
      </c>
      <c r="D3" s="6" t="s">
        <v>28</v>
      </c>
      <c r="E3" s="6" t="s">
        <v>29</v>
      </c>
      <c r="F3" s="6" t="s">
        <v>30</v>
      </c>
      <c r="G3" s="6" t="s">
        <v>31</v>
      </c>
      <c r="H3" s="6" t="s">
        <v>32</v>
      </c>
      <c r="I3" s="7">
        <v>2059000</v>
      </c>
      <c r="J3" s="8" t="s">
        <v>33</v>
      </c>
      <c r="K3" s="9">
        <f>I3*INDEX(Currencies!$C$2:$C$15,MATCH(J3,Currencies!$B$2:$B$15,0))</f>
        <v>404449.37</v>
      </c>
      <c r="L3" s="10">
        <v>44529</v>
      </c>
      <c r="M3" s="6" t="s">
        <v>34</v>
      </c>
      <c r="N3" s="6" t="s">
        <v>35</v>
      </c>
      <c r="O3" s="6"/>
      <c r="P3" s="6"/>
    </row>
    <row r="4" spans="1:16" x14ac:dyDescent="0.25">
      <c r="A4" s="5" t="s">
        <v>36</v>
      </c>
      <c r="B4" s="6" t="s">
        <v>37</v>
      </c>
      <c r="C4" s="6" t="s">
        <v>38</v>
      </c>
      <c r="D4" s="6" t="s">
        <v>39</v>
      </c>
      <c r="E4" s="6" t="s">
        <v>40</v>
      </c>
      <c r="F4" s="6" t="s">
        <v>20</v>
      </c>
      <c r="G4" s="6" t="s">
        <v>41</v>
      </c>
      <c r="H4" s="6" t="s">
        <v>42</v>
      </c>
      <c r="I4" s="7">
        <v>1</v>
      </c>
      <c r="J4" s="8" t="s">
        <v>43</v>
      </c>
      <c r="K4" s="9">
        <f>I4*INDEX(Currencies!$C$2:$C$15,MATCH(J4,Currencies!$B$2:$B$15,0))</f>
        <v>0.86477999999999999</v>
      </c>
      <c r="L4" s="10">
        <v>44545</v>
      </c>
      <c r="M4" s="6" t="s">
        <v>24</v>
      </c>
      <c r="N4" s="6"/>
      <c r="O4" s="6"/>
      <c r="P4" s="6"/>
    </row>
    <row r="5" spans="1:16" x14ac:dyDescent="0.25">
      <c r="A5" s="5" t="s">
        <v>44</v>
      </c>
      <c r="B5" s="6" t="s">
        <v>45</v>
      </c>
      <c r="C5" s="6" t="s">
        <v>17</v>
      </c>
      <c r="D5" s="6" t="s">
        <v>46</v>
      </c>
      <c r="E5" s="6" t="s">
        <v>47</v>
      </c>
      <c r="F5" s="6" t="s">
        <v>48</v>
      </c>
      <c r="G5" s="6" t="s">
        <v>49</v>
      </c>
      <c r="H5" s="6" t="s">
        <v>50</v>
      </c>
      <c r="I5" s="7">
        <v>1817700</v>
      </c>
      <c r="J5" s="8" t="s">
        <v>23</v>
      </c>
      <c r="K5" s="9">
        <f>I5*INDEX(Currencies!$C$2:$C$15,MATCH(J5,Currencies!$B$2:$B$15,0))</f>
        <v>1817700</v>
      </c>
      <c r="L5" s="10">
        <v>44547</v>
      </c>
      <c r="M5" s="6" t="s">
        <v>51</v>
      </c>
      <c r="N5" s="6"/>
      <c r="O5" s="6"/>
      <c r="P5" s="6"/>
    </row>
    <row r="6" spans="1:16" x14ac:dyDescent="0.25">
      <c r="A6" s="5" t="s">
        <v>52</v>
      </c>
      <c r="B6" s="6" t="s">
        <v>53</v>
      </c>
      <c r="C6" s="11" t="s">
        <v>38</v>
      </c>
      <c r="D6" s="6" t="s">
        <v>46</v>
      </c>
      <c r="E6" s="6" t="s">
        <v>54</v>
      </c>
      <c r="F6" s="6" t="s">
        <v>55</v>
      </c>
      <c r="G6" s="6" t="s">
        <v>56</v>
      </c>
      <c r="H6" s="6" t="s">
        <v>57</v>
      </c>
      <c r="I6" s="7">
        <v>15912000</v>
      </c>
      <c r="J6" s="8" t="s">
        <v>58</v>
      </c>
      <c r="K6" s="9">
        <f>I6*INDEX(Currencies!$C$2:$C$15,MATCH(J6,Currencies!$B$2:$B$15,0))</f>
        <v>2112158.88</v>
      </c>
      <c r="L6" s="10">
        <v>44550</v>
      </c>
      <c r="M6" s="6" t="s">
        <v>24</v>
      </c>
      <c r="N6" s="6"/>
      <c r="O6" s="6"/>
      <c r="P6" s="6"/>
    </row>
    <row r="7" spans="1:16" x14ac:dyDescent="0.25">
      <c r="A7" s="5" t="s">
        <v>59</v>
      </c>
      <c r="B7" s="6" t="s">
        <v>60</v>
      </c>
      <c r="C7" s="11" t="s">
        <v>38</v>
      </c>
      <c r="D7" s="6" t="s">
        <v>46</v>
      </c>
      <c r="E7" s="6" t="s">
        <v>61</v>
      </c>
      <c r="F7" s="6" t="s">
        <v>55</v>
      </c>
      <c r="G7" s="6" t="s">
        <v>56</v>
      </c>
      <c r="H7" s="6" t="s">
        <v>57</v>
      </c>
      <c r="I7" s="7">
        <v>12000000</v>
      </c>
      <c r="J7" s="8" t="s">
        <v>58</v>
      </c>
      <c r="K7" s="9">
        <f>I7*INDEX(Currencies!$C$2:$C$15,MATCH(J7,Currencies!$B$2:$B$15,0))</f>
        <v>1592880</v>
      </c>
      <c r="L7" s="10">
        <v>44550</v>
      </c>
      <c r="M7" s="6" t="s">
        <v>24</v>
      </c>
      <c r="N7" s="6"/>
      <c r="O7" s="6"/>
      <c r="P7" s="6"/>
    </row>
    <row r="8" spans="1:16" x14ac:dyDescent="0.25">
      <c r="A8" s="5" t="s">
        <v>62</v>
      </c>
      <c r="B8" s="6" t="s">
        <v>63</v>
      </c>
      <c r="C8" s="6" t="s">
        <v>17</v>
      </c>
      <c r="D8" s="6" t="s">
        <v>64</v>
      </c>
      <c r="E8" s="6" t="s">
        <v>65</v>
      </c>
      <c r="F8" s="6" t="s">
        <v>20</v>
      </c>
      <c r="G8" s="6" t="s">
        <v>66</v>
      </c>
      <c r="H8" s="6" t="s">
        <v>22</v>
      </c>
      <c r="I8" s="12"/>
      <c r="J8" s="8" t="s">
        <v>23</v>
      </c>
      <c r="K8" s="9">
        <f>I8*INDEX(Currencies!$C$2:$C$15,MATCH(J8,Currencies!$B$2:$B$15,0))</f>
        <v>0</v>
      </c>
      <c r="L8" s="10">
        <v>44550</v>
      </c>
      <c r="M8" s="6" t="s">
        <v>24</v>
      </c>
      <c r="N8" s="6"/>
      <c r="O8" s="6" t="s">
        <v>67</v>
      </c>
      <c r="P8" s="6"/>
    </row>
    <row r="9" spans="1:16" x14ac:dyDescent="0.25">
      <c r="A9" s="5" t="s">
        <v>68</v>
      </c>
      <c r="B9" s="6" t="s">
        <v>69</v>
      </c>
      <c r="C9" s="6" t="s">
        <v>17</v>
      </c>
      <c r="D9" s="6" t="s">
        <v>70</v>
      </c>
      <c r="E9" s="6" t="s">
        <v>71</v>
      </c>
      <c r="F9" s="6" t="s">
        <v>72</v>
      </c>
      <c r="G9" s="6" t="s">
        <v>73</v>
      </c>
      <c r="H9" s="6" t="s">
        <v>74</v>
      </c>
      <c r="I9" s="7">
        <v>378300</v>
      </c>
      <c r="J9" s="8" t="s">
        <v>23</v>
      </c>
      <c r="K9" s="9">
        <f>I9*INDEX(Currencies!$C$2:$C$15,MATCH(J9, Currencies!$B$2:$B$15, 0))</f>
        <v>378300</v>
      </c>
      <c r="L9" s="10">
        <v>44558</v>
      </c>
      <c r="M9" s="6" t="s">
        <v>24</v>
      </c>
      <c r="N9" s="6"/>
      <c r="O9" s="6"/>
      <c r="P9" s="6"/>
    </row>
    <row r="10" spans="1:16" x14ac:dyDescent="0.25">
      <c r="A10" s="5" t="s">
        <v>75</v>
      </c>
      <c r="B10" s="6" t="s">
        <v>76</v>
      </c>
      <c r="C10" s="6" t="s">
        <v>27</v>
      </c>
      <c r="D10" s="6" t="s">
        <v>64</v>
      </c>
      <c r="E10" s="6" t="s">
        <v>77</v>
      </c>
      <c r="F10" s="6" t="s">
        <v>78</v>
      </c>
      <c r="G10" s="6" t="s">
        <v>66</v>
      </c>
      <c r="H10" s="6" t="s">
        <v>79</v>
      </c>
      <c r="I10" s="7">
        <v>0.01</v>
      </c>
      <c r="J10" s="8" t="s">
        <v>23</v>
      </c>
      <c r="K10" s="9">
        <f>I10*INDEX(Currencies!$C$2:$C$15,MATCH(J10,Currencies!$B$2:$B$15,0))</f>
        <v>0.01</v>
      </c>
      <c r="L10" s="10">
        <v>44564</v>
      </c>
      <c r="M10" s="6" t="s">
        <v>24</v>
      </c>
      <c r="N10" s="6"/>
      <c r="O10" s="6"/>
      <c r="P10" s="6"/>
    </row>
    <row r="11" spans="1:16" x14ac:dyDescent="0.25">
      <c r="A11" s="5" t="s">
        <v>80</v>
      </c>
      <c r="B11" s="6" t="s">
        <v>81</v>
      </c>
      <c r="C11" s="11" t="s">
        <v>17</v>
      </c>
      <c r="D11" s="6" t="s">
        <v>82</v>
      </c>
      <c r="E11" s="6" t="s">
        <v>83</v>
      </c>
      <c r="F11" s="6" t="s">
        <v>84</v>
      </c>
      <c r="G11" s="6" t="s">
        <v>85</v>
      </c>
      <c r="H11" s="6" t="s">
        <v>86</v>
      </c>
      <c r="I11" s="7">
        <v>225600</v>
      </c>
      <c r="J11" s="8" t="s">
        <v>23</v>
      </c>
      <c r="K11" s="9">
        <f>I11*INDEX(Currencies!$C$2:$C$15,MATCH(J11,Currencies!$B$2:$B$15,0))</f>
        <v>225600</v>
      </c>
      <c r="L11" s="10">
        <v>44568</v>
      </c>
      <c r="M11" s="6" t="s">
        <v>24</v>
      </c>
      <c r="N11" s="6"/>
      <c r="O11" s="6"/>
      <c r="P11" s="6"/>
    </row>
    <row r="12" spans="1:16" x14ac:dyDescent="0.25">
      <c r="A12" s="5" t="s">
        <v>87</v>
      </c>
      <c r="B12" s="6" t="s">
        <v>88</v>
      </c>
      <c r="C12" s="11" t="s">
        <v>17</v>
      </c>
      <c r="D12" s="6" t="s">
        <v>89</v>
      </c>
      <c r="E12" s="6" t="s">
        <v>90</v>
      </c>
      <c r="F12" s="6" t="s">
        <v>91</v>
      </c>
      <c r="G12" s="6" t="s">
        <v>66</v>
      </c>
      <c r="H12" s="6" t="s">
        <v>92</v>
      </c>
      <c r="I12" s="7">
        <v>2711880</v>
      </c>
      <c r="J12" s="8" t="s">
        <v>23</v>
      </c>
      <c r="K12" s="9">
        <f>I12*INDEX(Currencies!$C$2:$C$15,MATCH(J12,Currencies!$B$2:$B$15,0))</f>
        <v>2711880</v>
      </c>
      <c r="L12" s="10">
        <v>44571</v>
      </c>
      <c r="M12" s="13" t="s">
        <v>24</v>
      </c>
      <c r="N12" s="6"/>
      <c r="O12" s="6" t="s">
        <v>93</v>
      </c>
      <c r="P12" s="6"/>
    </row>
    <row r="13" spans="1:16" x14ac:dyDescent="0.25">
      <c r="A13" s="5" t="s">
        <v>94</v>
      </c>
      <c r="B13" s="6" t="s">
        <v>95</v>
      </c>
      <c r="C13" s="6" t="s">
        <v>27</v>
      </c>
      <c r="D13" s="6" t="s">
        <v>96</v>
      </c>
      <c r="E13" s="6" t="s">
        <v>97</v>
      </c>
      <c r="F13" s="6" t="s">
        <v>91</v>
      </c>
      <c r="G13" s="6" t="s">
        <v>66</v>
      </c>
      <c r="H13" s="6" t="s">
        <v>92</v>
      </c>
      <c r="I13" s="7">
        <v>350000</v>
      </c>
      <c r="J13" s="8" t="s">
        <v>23</v>
      </c>
      <c r="K13" s="9">
        <f>I13*INDEX(Currencies!$C$2:$C$15,MATCH(J13,Currencies!$B$2:$B$15,0))</f>
        <v>350000</v>
      </c>
      <c r="L13" s="10">
        <v>44571</v>
      </c>
      <c r="M13" s="6" t="s">
        <v>24</v>
      </c>
      <c r="N13" s="6"/>
      <c r="O13" s="6" t="s">
        <v>93</v>
      </c>
      <c r="P13" s="6"/>
    </row>
    <row r="14" spans="1:16" x14ac:dyDescent="0.25">
      <c r="A14" s="5" t="s">
        <v>98</v>
      </c>
      <c r="B14" s="6" t="s">
        <v>99</v>
      </c>
      <c r="C14" s="11" t="s">
        <v>27</v>
      </c>
      <c r="D14" s="6" t="s">
        <v>100</v>
      </c>
      <c r="E14" s="6" t="s">
        <v>101</v>
      </c>
      <c r="F14" s="6" t="s">
        <v>84</v>
      </c>
      <c r="G14" s="6" t="s">
        <v>102</v>
      </c>
      <c r="H14" s="6" t="s">
        <v>103</v>
      </c>
      <c r="I14" s="7">
        <v>111000</v>
      </c>
      <c r="J14" s="8" t="s">
        <v>23</v>
      </c>
      <c r="K14" s="9">
        <f>I14*INDEX(Currencies!$C$2:$C$15,MATCH(J14,Currencies!$B$2:$B$15,0))</f>
        <v>111000</v>
      </c>
      <c r="L14" s="10">
        <v>44572</v>
      </c>
      <c r="M14" s="6" t="s">
        <v>24</v>
      </c>
      <c r="N14" s="6"/>
      <c r="O14" s="6"/>
      <c r="P14" s="6"/>
    </row>
    <row r="15" spans="1:16" x14ac:dyDescent="0.25">
      <c r="A15" s="5" t="s">
        <v>104</v>
      </c>
      <c r="B15" s="6" t="s">
        <v>105</v>
      </c>
      <c r="C15" s="6" t="s">
        <v>17</v>
      </c>
      <c r="D15" s="6" t="s">
        <v>106</v>
      </c>
      <c r="E15" s="6" t="s">
        <v>107</v>
      </c>
      <c r="F15" s="6" t="s">
        <v>108</v>
      </c>
      <c r="G15" s="6" t="s">
        <v>109</v>
      </c>
      <c r="H15" s="6" t="s">
        <v>110</v>
      </c>
      <c r="I15" s="7">
        <v>1443000</v>
      </c>
      <c r="J15" s="8" t="s">
        <v>23</v>
      </c>
      <c r="K15" s="9">
        <f>I15*INDEX(Currencies!$C$2:$C$15,MATCH(J15,Currencies!$B$2:$B$15,0))</f>
        <v>1443000</v>
      </c>
      <c r="L15" s="10">
        <v>44586</v>
      </c>
      <c r="M15" s="6" t="s">
        <v>24</v>
      </c>
      <c r="N15" s="6"/>
      <c r="O15" s="6"/>
      <c r="P15" s="6"/>
    </row>
    <row r="16" spans="1:16" x14ac:dyDescent="0.25">
      <c r="A16" s="5" t="s">
        <v>111</v>
      </c>
      <c r="B16" s="6" t="s">
        <v>112</v>
      </c>
      <c r="C16" s="6" t="s">
        <v>17</v>
      </c>
      <c r="D16" s="6" t="s">
        <v>113</v>
      </c>
      <c r="E16" s="6" t="s">
        <v>114</v>
      </c>
      <c r="F16" s="6" t="s">
        <v>115</v>
      </c>
      <c r="G16" s="6" t="s">
        <v>116</v>
      </c>
      <c r="H16" s="6" t="s">
        <v>117</v>
      </c>
      <c r="I16" s="7">
        <v>5003164</v>
      </c>
      <c r="J16" s="8" t="s">
        <v>23</v>
      </c>
      <c r="K16" s="9">
        <f>I16*INDEX(Currencies!$C$2:$C$15,MATCH(J16,Currencies!$B$2:$B$15,0))</f>
        <v>5003164</v>
      </c>
      <c r="L16" s="10">
        <v>44588</v>
      </c>
      <c r="M16" s="6" t="s">
        <v>34</v>
      </c>
      <c r="N16" s="6" t="s">
        <v>118</v>
      </c>
      <c r="O16" s="6"/>
      <c r="P16" s="6"/>
    </row>
    <row r="17" spans="1:16" x14ac:dyDescent="0.25">
      <c r="A17" s="5" t="s">
        <v>119</v>
      </c>
      <c r="B17" s="6" t="s">
        <v>120</v>
      </c>
      <c r="C17" s="6" t="s">
        <v>17</v>
      </c>
      <c r="D17" s="6" t="s">
        <v>121</v>
      </c>
      <c r="E17" s="6" t="s">
        <v>122</v>
      </c>
      <c r="F17" s="6" t="s">
        <v>123</v>
      </c>
      <c r="G17" s="6" t="s">
        <v>124</v>
      </c>
      <c r="H17" s="6" t="s">
        <v>125</v>
      </c>
      <c r="I17" s="7">
        <v>285156</v>
      </c>
      <c r="J17" s="8" t="s">
        <v>23</v>
      </c>
      <c r="K17" s="9">
        <f>I17*INDEX(Currencies!$C$2:$C$15,MATCH(J17,Currencies!$B$2:$B$15,0))</f>
        <v>285156</v>
      </c>
      <c r="L17" s="10">
        <v>44620</v>
      </c>
      <c r="M17" s="6" t="s">
        <v>24</v>
      </c>
      <c r="N17" s="6"/>
      <c r="O17" s="6"/>
      <c r="P17" s="6"/>
    </row>
    <row r="18" spans="1:16" x14ac:dyDescent="0.25">
      <c r="A18" s="5" t="s">
        <v>126</v>
      </c>
      <c r="B18" s="6" t="s">
        <v>127</v>
      </c>
      <c r="C18" s="11" t="s">
        <v>17</v>
      </c>
      <c r="D18" s="6" t="s">
        <v>82</v>
      </c>
      <c r="E18" s="6" t="s">
        <v>128</v>
      </c>
      <c r="F18" s="6" t="s">
        <v>129</v>
      </c>
      <c r="G18" s="6" t="s">
        <v>130</v>
      </c>
      <c r="H18" s="6" t="s">
        <v>131</v>
      </c>
      <c r="I18" s="7">
        <v>1446060</v>
      </c>
      <c r="J18" s="8" t="s">
        <v>23</v>
      </c>
      <c r="K18" s="9">
        <f>I18*INDEX(Currencies!$C$2:$C$15,MATCH(J18,Currencies!$B$2:$B$15,0))</f>
        <v>1446060</v>
      </c>
      <c r="L18" s="10">
        <v>44676</v>
      </c>
      <c r="M18" s="6" t="s">
        <v>34</v>
      </c>
      <c r="N18" s="6" t="s">
        <v>132</v>
      </c>
      <c r="O18" s="6"/>
      <c r="P18" s="6"/>
    </row>
    <row r="19" spans="1:16" x14ac:dyDescent="0.25">
      <c r="A19" s="5" t="s">
        <v>133</v>
      </c>
      <c r="B19" s="6" t="s">
        <v>134</v>
      </c>
      <c r="C19" s="11" t="s">
        <v>17</v>
      </c>
      <c r="D19" s="6" t="s">
        <v>135</v>
      </c>
      <c r="E19" s="6" t="s">
        <v>136</v>
      </c>
      <c r="F19" s="6" t="s">
        <v>55</v>
      </c>
      <c r="G19" s="6" t="s">
        <v>137</v>
      </c>
      <c r="H19" s="6" t="s">
        <v>138</v>
      </c>
      <c r="I19" s="7">
        <v>3706320</v>
      </c>
      <c r="J19" s="8" t="s">
        <v>58</v>
      </c>
      <c r="K19" s="9">
        <f>I19*INDEX(Currencies!$C$2:$C$15,MATCH(J19,Currencies!$B$2:$B$15,0))</f>
        <v>491976.91680000001</v>
      </c>
      <c r="L19" s="10">
        <v>44678</v>
      </c>
      <c r="M19" s="6" t="s">
        <v>24</v>
      </c>
      <c r="N19" s="6"/>
      <c r="O19" s="6"/>
      <c r="P19" s="6"/>
    </row>
    <row r="20" spans="1:16" x14ac:dyDescent="0.25">
      <c r="A20" s="5" t="s">
        <v>139</v>
      </c>
      <c r="B20" s="6" t="s">
        <v>140</v>
      </c>
      <c r="C20" s="11" t="s">
        <v>17</v>
      </c>
      <c r="D20" s="6" t="s">
        <v>141</v>
      </c>
      <c r="E20" s="6" t="s">
        <v>142</v>
      </c>
      <c r="F20" s="6" t="s">
        <v>84</v>
      </c>
      <c r="G20" s="6" t="s">
        <v>143</v>
      </c>
      <c r="H20" s="6" t="s">
        <v>144</v>
      </c>
      <c r="I20" s="7">
        <v>4900000</v>
      </c>
      <c r="J20" s="8" t="s">
        <v>23</v>
      </c>
      <c r="K20" s="9">
        <f>I20*INDEX(Currencies!$C$2:$C$15,MATCH(J20,Currencies!$B$2:$B$15,0))</f>
        <v>4900000</v>
      </c>
      <c r="L20" s="10">
        <v>44714</v>
      </c>
      <c r="M20" s="6" t="s">
        <v>24</v>
      </c>
      <c r="N20" s="6"/>
      <c r="O20" s="6"/>
      <c r="P20" s="6"/>
    </row>
    <row r="21" spans="1:16" x14ac:dyDescent="0.25">
      <c r="A21" s="5" t="s">
        <v>145</v>
      </c>
      <c r="B21" s="6" t="s">
        <v>146</v>
      </c>
      <c r="C21" s="6" t="s">
        <v>17</v>
      </c>
      <c r="D21" s="6" t="s">
        <v>147</v>
      </c>
      <c r="E21" s="6" t="s">
        <v>148</v>
      </c>
      <c r="F21" s="6" t="s">
        <v>55</v>
      </c>
      <c r="G21" s="6" t="s">
        <v>149</v>
      </c>
      <c r="H21" s="6" t="s">
        <v>150</v>
      </c>
      <c r="I21" s="7">
        <v>2666451.2000000002</v>
      </c>
      <c r="J21" s="8" t="s">
        <v>58</v>
      </c>
      <c r="K21" s="9">
        <f>I21*INDEX(Currencies!$C$2:$C$15,MATCH(J21,Currencies!$B$2:$B$15,0))</f>
        <v>353944.732288</v>
      </c>
      <c r="L21" s="10">
        <v>44742</v>
      </c>
      <c r="M21" s="6" t="s">
        <v>24</v>
      </c>
      <c r="N21" s="6"/>
      <c r="O21" s="6"/>
      <c r="P21" s="6"/>
    </row>
    <row r="22" spans="1:16" x14ac:dyDescent="0.25">
      <c r="A22" s="5" t="s">
        <v>151</v>
      </c>
      <c r="B22" s="6" t="s">
        <v>152</v>
      </c>
      <c r="C22" s="6" t="s">
        <v>17</v>
      </c>
      <c r="D22" s="6" t="s">
        <v>153</v>
      </c>
      <c r="E22" s="6" t="s">
        <v>154</v>
      </c>
      <c r="F22" s="6" t="s">
        <v>155</v>
      </c>
      <c r="G22" s="6" t="s">
        <v>156</v>
      </c>
      <c r="H22" s="6" t="s">
        <v>157</v>
      </c>
      <c r="I22" s="7">
        <v>552000</v>
      </c>
      <c r="J22" s="8" t="s">
        <v>158</v>
      </c>
      <c r="K22" s="9">
        <f>I22*INDEX(Currencies!$C$2:$C$15,MATCH(J22,Currencies!$B$2:$B$15,0))</f>
        <v>130189.2</v>
      </c>
      <c r="L22" s="10">
        <v>44743</v>
      </c>
      <c r="M22" s="6" t="s">
        <v>24</v>
      </c>
      <c r="N22" s="6"/>
      <c r="O22" s="6"/>
      <c r="P22" s="6"/>
    </row>
    <row r="23" spans="1:16" x14ac:dyDescent="0.25">
      <c r="A23" s="5" t="s">
        <v>159</v>
      </c>
      <c r="B23" s="6" t="s">
        <v>160</v>
      </c>
      <c r="C23" s="6" t="s">
        <v>17</v>
      </c>
      <c r="D23" s="6" t="s">
        <v>161</v>
      </c>
      <c r="E23" s="6" t="s">
        <v>162</v>
      </c>
      <c r="F23" s="6" t="s">
        <v>108</v>
      </c>
      <c r="G23" s="6" t="s">
        <v>163</v>
      </c>
      <c r="H23" s="6" t="s">
        <v>110</v>
      </c>
      <c r="I23" s="7">
        <v>9999000</v>
      </c>
      <c r="J23" s="8" t="s">
        <v>23</v>
      </c>
      <c r="K23" s="9">
        <f>I23*INDEX(Currencies!$C$2:$C$15,MATCH(J23,Currencies!$B$2:$B$15,0))</f>
        <v>9999000</v>
      </c>
      <c r="L23" s="10">
        <v>44746</v>
      </c>
      <c r="M23" s="6" t="s">
        <v>24</v>
      </c>
      <c r="N23" s="6"/>
      <c r="O23" s="6"/>
      <c r="P23" s="6"/>
    </row>
    <row r="24" spans="1:16" x14ac:dyDescent="0.25">
      <c r="A24" s="5" t="s">
        <v>164</v>
      </c>
      <c r="B24" s="6" t="s">
        <v>165</v>
      </c>
      <c r="C24" s="6" t="s">
        <v>17</v>
      </c>
      <c r="D24" s="6" t="s">
        <v>166</v>
      </c>
      <c r="E24" s="6" t="s">
        <v>167</v>
      </c>
      <c r="F24" s="6" t="s">
        <v>108</v>
      </c>
      <c r="G24" s="6" t="s">
        <v>109</v>
      </c>
      <c r="H24" s="6" t="s">
        <v>110</v>
      </c>
      <c r="I24" s="7">
        <v>9900000</v>
      </c>
      <c r="J24" s="8" t="s">
        <v>23</v>
      </c>
      <c r="K24" s="9">
        <f>I24*INDEX(Currencies!$C$2:$C$15,MATCH(J24,Currencies!$B$2:$B$15,0))</f>
        <v>9900000</v>
      </c>
      <c r="L24" s="10">
        <v>44746</v>
      </c>
      <c r="M24" s="6" t="s">
        <v>24</v>
      </c>
      <c r="N24" s="6"/>
      <c r="O24" s="6"/>
      <c r="P24" s="6"/>
    </row>
    <row r="25" spans="1:16" x14ac:dyDescent="0.25">
      <c r="A25" s="5" t="s">
        <v>168</v>
      </c>
      <c r="B25" s="6" t="s">
        <v>169</v>
      </c>
      <c r="C25" s="6" t="s">
        <v>17</v>
      </c>
      <c r="D25" s="6" t="s">
        <v>170</v>
      </c>
      <c r="E25" s="6" t="s">
        <v>171</v>
      </c>
      <c r="F25" s="6" t="s">
        <v>91</v>
      </c>
      <c r="G25" s="6" t="s">
        <v>172</v>
      </c>
      <c r="H25" s="6" t="s">
        <v>173</v>
      </c>
      <c r="I25" s="7">
        <v>239932</v>
      </c>
      <c r="J25" s="8" t="s">
        <v>23</v>
      </c>
      <c r="K25" s="9">
        <f>I25*INDEX(Currencies!$C$2:$C$15,MATCH(J25,Currencies!$B$2:$B$15,0))</f>
        <v>239932</v>
      </c>
      <c r="L25" s="10">
        <v>44750</v>
      </c>
      <c r="M25" s="6" t="s">
        <v>24</v>
      </c>
      <c r="N25" s="6"/>
      <c r="O25" s="6" t="s">
        <v>93</v>
      </c>
      <c r="P25" s="6"/>
    </row>
    <row r="26" spans="1:16" x14ac:dyDescent="0.25">
      <c r="A26" s="5" t="s">
        <v>174</v>
      </c>
      <c r="B26" s="6" t="s">
        <v>175</v>
      </c>
      <c r="C26" s="6" t="s">
        <v>27</v>
      </c>
      <c r="D26" s="6" t="s">
        <v>176</v>
      </c>
      <c r="E26" s="6" t="s">
        <v>177</v>
      </c>
      <c r="F26" s="6" t="s">
        <v>129</v>
      </c>
      <c r="G26" s="6" t="s">
        <v>178</v>
      </c>
      <c r="H26" s="6" t="s">
        <v>179</v>
      </c>
      <c r="I26" s="7">
        <v>627970</v>
      </c>
      <c r="J26" s="8" t="s">
        <v>23</v>
      </c>
      <c r="K26" s="9">
        <f>I26*INDEX(Currencies!$C$2:$C$15,MATCH(J26,Currencies!$B$2:$B$15,0))</f>
        <v>627970</v>
      </c>
      <c r="L26" s="10">
        <v>44770</v>
      </c>
      <c r="M26" s="6" t="s">
        <v>24</v>
      </c>
      <c r="N26" s="6"/>
      <c r="O26" s="6"/>
      <c r="P26" s="6"/>
    </row>
    <row r="27" spans="1:16" x14ac:dyDescent="0.25">
      <c r="A27" s="5" t="s">
        <v>180</v>
      </c>
      <c r="B27" s="6" t="s">
        <v>181</v>
      </c>
      <c r="C27" s="6" t="s">
        <v>17</v>
      </c>
      <c r="D27" s="6" t="s">
        <v>182</v>
      </c>
      <c r="E27" s="6" t="s">
        <v>183</v>
      </c>
      <c r="F27" s="6" t="s">
        <v>184</v>
      </c>
      <c r="G27" s="6" t="s">
        <v>185</v>
      </c>
      <c r="H27" s="6" t="s">
        <v>186</v>
      </c>
      <c r="I27" s="7">
        <v>3777834</v>
      </c>
      <c r="J27" s="8" t="s">
        <v>187</v>
      </c>
      <c r="K27" s="9">
        <f>I27*INDEX(Currencies!$C$2:$C$15,MATCH(J27,Currencies!$B$2:$B$15,0))</f>
        <v>505927.52928000002</v>
      </c>
      <c r="L27" s="10">
        <v>44774</v>
      </c>
      <c r="M27" s="6" t="s">
        <v>24</v>
      </c>
      <c r="N27" s="6"/>
      <c r="O27" s="6"/>
      <c r="P27" s="6"/>
    </row>
    <row r="28" spans="1:16" x14ac:dyDescent="0.25">
      <c r="A28" s="5" t="s">
        <v>188</v>
      </c>
      <c r="B28" s="6" t="s">
        <v>189</v>
      </c>
      <c r="C28" s="6" t="s">
        <v>17</v>
      </c>
      <c r="D28" s="6" t="s">
        <v>190</v>
      </c>
      <c r="E28" s="6" t="s">
        <v>191</v>
      </c>
      <c r="F28" s="6" t="s">
        <v>155</v>
      </c>
      <c r="G28" s="6" t="s">
        <v>192</v>
      </c>
      <c r="H28" s="6" t="s">
        <v>193</v>
      </c>
      <c r="I28" s="7">
        <v>4451443.1399999997</v>
      </c>
      <c r="J28" s="8" t="s">
        <v>23</v>
      </c>
      <c r="K28" s="9">
        <f>I28*INDEX(Currencies!$C$2:$C$15,MATCH(J28,Currencies!$B$2:$B$15,0))</f>
        <v>4451443.1399999997</v>
      </c>
      <c r="L28" s="10">
        <v>44806</v>
      </c>
      <c r="M28" s="6" t="s">
        <v>24</v>
      </c>
      <c r="N28" s="6"/>
      <c r="O28" s="6" t="s">
        <v>194</v>
      </c>
      <c r="P28" s="6"/>
    </row>
    <row r="29" spans="1:16" x14ac:dyDescent="0.25">
      <c r="A29" s="5" t="s">
        <v>195</v>
      </c>
      <c r="B29" s="6" t="s">
        <v>196</v>
      </c>
      <c r="C29" s="6" t="s">
        <v>17</v>
      </c>
      <c r="D29" s="6" t="s">
        <v>197</v>
      </c>
      <c r="E29" s="6" t="s">
        <v>198</v>
      </c>
      <c r="F29" s="6" t="s">
        <v>123</v>
      </c>
      <c r="G29" s="6" t="s">
        <v>199</v>
      </c>
      <c r="H29" s="6" t="s">
        <v>200</v>
      </c>
      <c r="I29" s="7">
        <v>238500</v>
      </c>
      <c r="J29" s="8" t="s">
        <v>23</v>
      </c>
      <c r="K29" s="9">
        <f>I29*INDEX(Currencies!$C$2:$C$15,MATCH(J29,Currencies!$B$2:$B$15,0))</f>
        <v>238500</v>
      </c>
      <c r="L29" s="10">
        <v>44812</v>
      </c>
      <c r="M29" s="6" t="s">
        <v>24</v>
      </c>
      <c r="N29" s="6"/>
      <c r="O29" s="6"/>
      <c r="P29" s="6"/>
    </row>
    <row r="30" spans="1:16" x14ac:dyDescent="0.25">
      <c r="A30" s="5" t="s">
        <v>201</v>
      </c>
      <c r="B30" s="6" t="s">
        <v>202</v>
      </c>
      <c r="C30" s="6" t="s">
        <v>17</v>
      </c>
      <c r="D30" s="6" t="s">
        <v>203</v>
      </c>
      <c r="E30" s="6" t="s">
        <v>204</v>
      </c>
      <c r="F30" s="6" t="s">
        <v>115</v>
      </c>
      <c r="G30" s="6" t="s">
        <v>205</v>
      </c>
      <c r="H30" s="6" t="s">
        <v>206</v>
      </c>
      <c r="I30" s="7">
        <v>825700</v>
      </c>
      <c r="J30" s="8" t="s">
        <v>23</v>
      </c>
      <c r="K30" s="9">
        <f>I30*INDEX(Currencies!$C$2:$C$15,MATCH(J30,Currencies!$B$2:$B$15,0))</f>
        <v>825700</v>
      </c>
      <c r="L30" s="10">
        <v>44817</v>
      </c>
      <c r="M30" s="6" t="s">
        <v>24</v>
      </c>
      <c r="N30" s="6"/>
      <c r="O30" s="6"/>
      <c r="P30" s="6"/>
    </row>
    <row r="31" spans="1:16" x14ac:dyDescent="0.25">
      <c r="A31" s="5" t="s">
        <v>207</v>
      </c>
      <c r="B31" s="6" t="s">
        <v>208</v>
      </c>
      <c r="C31" s="6" t="s">
        <v>38</v>
      </c>
      <c r="D31" s="6" t="s">
        <v>209</v>
      </c>
      <c r="E31" s="6" t="s">
        <v>210</v>
      </c>
      <c r="F31" s="6" t="s">
        <v>115</v>
      </c>
      <c r="G31" s="6" t="s">
        <v>211</v>
      </c>
      <c r="H31" s="6" t="s">
        <v>212</v>
      </c>
      <c r="I31" s="7">
        <v>294883.11</v>
      </c>
      <c r="J31" s="8" t="s">
        <v>23</v>
      </c>
      <c r="K31" s="9">
        <f>I31*INDEX(Currencies!$C$2:$C$15,MATCH(J31,Currencies!$B$2:$B$15,0))</f>
        <v>294883.11</v>
      </c>
      <c r="L31" s="10">
        <v>44841</v>
      </c>
      <c r="M31" s="6" t="s">
        <v>24</v>
      </c>
      <c r="N31" s="6"/>
      <c r="O31" s="6"/>
      <c r="P31" s="6"/>
    </row>
    <row r="32" spans="1:16" x14ac:dyDescent="0.25">
      <c r="A32" s="5" t="s">
        <v>213</v>
      </c>
      <c r="B32" s="6" t="s">
        <v>214</v>
      </c>
      <c r="C32" s="6" t="s">
        <v>17</v>
      </c>
      <c r="D32" s="6" t="s">
        <v>215</v>
      </c>
      <c r="E32" s="6" t="s">
        <v>216</v>
      </c>
      <c r="F32" s="6" t="s">
        <v>84</v>
      </c>
      <c r="G32" s="6" t="s">
        <v>49</v>
      </c>
      <c r="H32" s="6" t="s">
        <v>217</v>
      </c>
      <c r="I32" s="7">
        <v>7788000</v>
      </c>
      <c r="J32" s="8" t="s">
        <v>23</v>
      </c>
      <c r="K32" s="9">
        <f>I32*INDEX(Currencies!$C$2:$C$15,MATCH(J32,Currencies!$B$2:$B$15,0))</f>
        <v>7788000</v>
      </c>
      <c r="L32" s="10">
        <v>44851</v>
      </c>
      <c r="M32" s="6" t="s">
        <v>24</v>
      </c>
      <c r="N32" s="6"/>
      <c r="O32" s="6"/>
      <c r="P32" s="6"/>
    </row>
    <row r="33" spans="1:16" x14ac:dyDescent="0.25">
      <c r="A33" s="5" t="s">
        <v>218</v>
      </c>
      <c r="B33" s="6" t="s">
        <v>219</v>
      </c>
      <c r="C33" s="6" t="s">
        <v>27</v>
      </c>
      <c r="D33" s="6" t="s">
        <v>220</v>
      </c>
      <c r="E33" s="6" t="s">
        <v>221</v>
      </c>
      <c r="F33" s="6" t="s">
        <v>222</v>
      </c>
      <c r="G33" s="6" t="s">
        <v>223</v>
      </c>
      <c r="H33" s="6" t="s">
        <v>224</v>
      </c>
      <c r="I33" s="7">
        <v>2303616</v>
      </c>
      <c r="J33" s="8" t="s">
        <v>23</v>
      </c>
      <c r="K33" s="9">
        <f>I33*INDEX(Currencies!$C$2:$C$15,MATCH(J33,Currencies!$B$2:$B$15,0))</f>
        <v>2303616</v>
      </c>
      <c r="L33" s="10">
        <v>44855</v>
      </c>
      <c r="M33" s="6" t="s">
        <v>24</v>
      </c>
      <c r="N33" s="6"/>
      <c r="O33" s="6"/>
      <c r="P33" s="6"/>
    </row>
    <row r="34" spans="1:16" x14ac:dyDescent="0.25">
      <c r="A34" s="5" t="s">
        <v>225</v>
      </c>
      <c r="B34" s="6" t="s">
        <v>226</v>
      </c>
      <c r="C34" s="6" t="s">
        <v>17</v>
      </c>
      <c r="D34" s="6" t="s">
        <v>100</v>
      </c>
      <c r="E34" s="6" t="s">
        <v>227</v>
      </c>
      <c r="F34" s="6" t="s">
        <v>20</v>
      </c>
      <c r="G34" s="6" t="s">
        <v>228</v>
      </c>
      <c r="H34" s="6" t="s">
        <v>229</v>
      </c>
      <c r="I34" s="12"/>
      <c r="J34" s="8" t="s">
        <v>23</v>
      </c>
      <c r="K34" s="9">
        <f>I34*INDEX(Currencies!$C$2:$C$15,MATCH(J34,Currencies!$B$2:$B$15,0))</f>
        <v>0</v>
      </c>
      <c r="L34" s="10">
        <v>44887</v>
      </c>
      <c r="M34" s="6" t="s">
        <v>24</v>
      </c>
      <c r="N34" s="6"/>
      <c r="O34" s="6" t="s">
        <v>230</v>
      </c>
      <c r="P34" s="6"/>
    </row>
    <row r="35" spans="1:16" x14ac:dyDescent="0.25">
      <c r="A35" s="5" t="s">
        <v>231</v>
      </c>
      <c r="B35" s="6" t="s">
        <v>232</v>
      </c>
      <c r="C35" s="6" t="s">
        <v>27</v>
      </c>
      <c r="D35" s="6" t="s">
        <v>209</v>
      </c>
      <c r="E35" s="6" t="s">
        <v>210</v>
      </c>
      <c r="F35" s="6" t="s">
        <v>115</v>
      </c>
      <c r="G35" s="6" t="s">
        <v>211</v>
      </c>
      <c r="H35" s="6" t="s">
        <v>212</v>
      </c>
      <c r="I35" s="7">
        <v>294883.11</v>
      </c>
      <c r="J35" s="8" t="s">
        <v>23</v>
      </c>
      <c r="K35" s="9">
        <f>I35*INDEX(Currencies!$C$2:$C$15,MATCH(J35,Currencies!$B$2:$B$15,0))</f>
        <v>294883.11</v>
      </c>
      <c r="L35" s="10">
        <v>44900</v>
      </c>
      <c r="M35" s="6" t="s">
        <v>24</v>
      </c>
      <c r="N35" s="6"/>
      <c r="O35" s="6"/>
      <c r="P35" s="6"/>
    </row>
    <row r="36" spans="1:16" x14ac:dyDescent="0.25">
      <c r="A36" s="5" t="s">
        <v>233</v>
      </c>
      <c r="B36" s="6" t="s">
        <v>234</v>
      </c>
      <c r="C36" s="6" t="s">
        <v>17</v>
      </c>
      <c r="D36" s="6" t="s">
        <v>235</v>
      </c>
      <c r="E36" s="6" t="s">
        <v>236</v>
      </c>
      <c r="F36" s="6" t="s">
        <v>155</v>
      </c>
      <c r="G36" s="6" t="s">
        <v>237</v>
      </c>
      <c r="H36" s="6" t="s">
        <v>238</v>
      </c>
      <c r="I36" s="7">
        <v>226672622</v>
      </c>
      <c r="J36" s="8" t="s">
        <v>158</v>
      </c>
      <c r="K36" s="9">
        <f>I36*INDEX(Currencies!$C$2:$C$15,MATCH(J36,Currencies!$B$2:$B$15,0))</f>
        <v>53460737.898699999</v>
      </c>
      <c r="L36" s="10">
        <v>44903</v>
      </c>
      <c r="M36" s="6" t="s">
        <v>24</v>
      </c>
      <c r="N36" s="6"/>
      <c r="O36" s="6"/>
      <c r="P36" s="6"/>
    </row>
    <row r="37" spans="1:16" x14ac:dyDescent="0.25">
      <c r="A37" s="5" t="s">
        <v>239</v>
      </c>
      <c r="B37" s="6" t="s">
        <v>240</v>
      </c>
      <c r="C37" s="6" t="s">
        <v>27</v>
      </c>
      <c r="D37" s="6" t="s">
        <v>121</v>
      </c>
      <c r="E37" s="6" t="s">
        <v>122</v>
      </c>
      <c r="F37" s="6" t="s">
        <v>123</v>
      </c>
      <c r="G37" s="6" t="s">
        <v>241</v>
      </c>
      <c r="H37" s="6" t="s">
        <v>125</v>
      </c>
      <c r="I37" s="7">
        <v>131204.79999999999</v>
      </c>
      <c r="J37" s="8" t="s">
        <v>23</v>
      </c>
      <c r="K37" s="9">
        <f>I37*INDEX(Currencies!$C$2:$C$15,MATCH(J37,Currencies!$B$2:$B$15,0))</f>
        <v>131204.79999999999</v>
      </c>
      <c r="L37" s="10">
        <v>44908</v>
      </c>
      <c r="M37" s="6" t="s">
        <v>24</v>
      </c>
      <c r="N37" s="6"/>
      <c r="O37" s="6"/>
      <c r="P37" s="6"/>
    </row>
    <row r="38" spans="1:16" x14ac:dyDescent="0.25">
      <c r="A38" s="5" t="s">
        <v>242</v>
      </c>
      <c r="B38" s="6" t="s">
        <v>243</v>
      </c>
      <c r="C38" s="6" t="s">
        <v>38</v>
      </c>
      <c r="D38" s="6" t="s">
        <v>82</v>
      </c>
      <c r="E38" s="6" t="s">
        <v>244</v>
      </c>
      <c r="F38" s="6" t="s">
        <v>72</v>
      </c>
      <c r="G38" s="6" t="s">
        <v>124</v>
      </c>
      <c r="H38" s="6" t="s">
        <v>245</v>
      </c>
      <c r="I38" s="14">
        <v>3122591.59</v>
      </c>
      <c r="J38" s="8" t="s">
        <v>23</v>
      </c>
      <c r="K38" s="9">
        <f>I38*INDEX(Currencies!$C$2:$C$15,MATCH(J38,Currencies!$B$2:$B$15,0))</f>
        <v>3122591.59</v>
      </c>
      <c r="L38" s="10">
        <v>44908</v>
      </c>
      <c r="M38" s="6" t="s">
        <v>24</v>
      </c>
      <c r="N38" s="6"/>
      <c r="O38" s="6" t="s">
        <v>246</v>
      </c>
      <c r="P38" s="6"/>
    </row>
    <row r="39" spans="1:16" x14ac:dyDescent="0.25">
      <c r="A39" s="5" t="s">
        <v>247</v>
      </c>
      <c r="B39" s="6" t="s">
        <v>248</v>
      </c>
      <c r="C39" s="6" t="s">
        <v>38</v>
      </c>
      <c r="D39" s="6" t="s">
        <v>249</v>
      </c>
      <c r="E39" s="6" t="s">
        <v>250</v>
      </c>
      <c r="F39" s="6" t="s">
        <v>184</v>
      </c>
      <c r="G39" s="6" t="s">
        <v>251</v>
      </c>
      <c r="H39" s="6" t="s">
        <v>252</v>
      </c>
      <c r="I39" s="7">
        <v>700000</v>
      </c>
      <c r="J39" s="8" t="s">
        <v>187</v>
      </c>
      <c r="K39" s="9">
        <f>I39*INDEX(Currencies!$C$2:$C$15,MATCH(J39,Currencies!$B$2:$B$15,0))</f>
        <v>93744.000000000015</v>
      </c>
      <c r="L39" s="10">
        <v>44919</v>
      </c>
      <c r="M39" s="6" t="s">
        <v>24</v>
      </c>
      <c r="N39" s="6"/>
      <c r="O39" s="6"/>
      <c r="P39" s="6"/>
    </row>
    <row r="40" spans="1:16" x14ac:dyDescent="0.25">
      <c r="A40" s="5" t="s">
        <v>253</v>
      </c>
      <c r="B40" s="6" t="s">
        <v>254</v>
      </c>
      <c r="C40" s="6" t="s">
        <v>27</v>
      </c>
      <c r="D40" s="6" t="s">
        <v>255</v>
      </c>
      <c r="E40" s="6" t="s">
        <v>256</v>
      </c>
      <c r="F40" s="6" t="s">
        <v>20</v>
      </c>
      <c r="G40" s="6" t="s">
        <v>257</v>
      </c>
      <c r="H40" s="6" t="s">
        <v>258</v>
      </c>
      <c r="I40" s="7">
        <v>558772</v>
      </c>
      <c r="J40" s="8" t="s">
        <v>23</v>
      </c>
      <c r="K40" s="9">
        <f>I40*INDEX(Currencies!$C$2:$C$15,MATCH(J40,Currencies!$B$2:$B$15,0))</f>
        <v>558772</v>
      </c>
      <c r="L40" s="10">
        <v>44924</v>
      </c>
      <c r="M40" s="6" t="s">
        <v>24</v>
      </c>
      <c r="N40" s="6"/>
      <c r="O40" s="6"/>
      <c r="P40" s="6"/>
    </row>
    <row r="41" spans="1:16" x14ac:dyDescent="0.25">
      <c r="A41" s="5" t="s">
        <v>259</v>
      </c>
      <c r="B41" s="6" t="s">
        <v>260</v>
      </c>
      <c r="C41" s="6" t="s">
        <v>27</v>
      </c>
      <c r="D41" s="6" t="s">
        <v>261</v>
      </c>
      <c r="E41" s="6" t="s">
        <v>262</v>
      </c>
      <c r="F41" s="6" t="s">
        <v>91</v>
      </c>
      <c r="G41" s="6" t="s">
        <v>237</v>
      </c>
      <c r="H41" s="6" t="s">
        <v>92</v>
      </c>
      <c r="I41" s="7">
        <v>10487435</v>
      </c>
      <c r="J41" s="8" t="s">
        <v>23</v>
      </c>
      <c r="K41" s="9">
        <f>I41*INDEX(Currencies!$C$2:$C$15,MATCH(J41,Currencies!$B$2:$B$15,0))</f>
        <v>10487435</v>
      </c>
      <c r="L41" s="10">
        <v>44924</v>
      </c>
      <c r="M41" s="6" t="s">
        <v>24</v>
      </c>
      <c r="N41" s="6"/>
      <c r="O41" s="6" t="s">
        <v>93</v>
      </c>
      <c r="P41" s="6"/>
    </row>
    <row r="42" spans="1:16" x14ac:dyDescent="0.25">
      <c r="A42" s="5" t="s">
        <v>263</v>
      </c>
      <c r="B42" s="6" t="s">
        <v>264</v>
      </c>
      <c r="C42" s="6" t="s">
        <v>27</v>
      </c>
      <c r="D42" s="6" t="s">
        <v>265</v>
      </c>
      <c r="E42" s="6" t="s">
        <v>266</v>
      </c>
      <c r="F42" s="6" t="s">
        <v>91</v>
      </c>
      <c r="G42" s="6" t="s">
        <v>267</v>
      </c>
      <c r="H42" s="6" t="s">
        <v>268</v>
      </c>
      <c r="I42" s="7">
        <v>190000</v>
      </c>
      <c r="J42" s="8" t="s">
        <v>23</v>
      </c>
      <c r="K42" s="9">
        <f>I42*INDEX(Currencies!$C$2:$C$15,MATCH(J42,Currencies!$B$2:$B$15,0))</f>
        <v>190000</v>
      </c>
      <c r="L42" s="10">
        <v>44925</v>
      </c>
      <c r="M42" s="6" t="s">
        <v>24</v>
      </c>
      <c r="N42" s="6"/>
      <c r="O42" s="6"/>
      <c r="P42" s="6"/>
    </row>
    <row r="43" spans="1:16" x14ac:dyDescent="0.25">
      <c r="A43" s="5" t="s">
        <v>269</v>
      </c>
      <c r="B43" s="6" t="s">
        <v>270</v>
      </c>
      <c r="C43" s="6" t="s">
        <v>27</v>
      </c>
      <c r="D43" s="6" t="s">
        <v>96</v>
      </c>
      <c r="E43" s="6" t="s">
        <v>271</v>
      </c>
      <c r="F43" s="6" t="s">
        <v>91</v>
      </c>
      <c r="G43" s="6" t="s">
        <v>66</v>
      </c>
      <c r="H43" s="6" t="s">
        <v>92</v>
      </c>
      <c r="I43" s="7">
        <v>64767.87</v>
      </c>
      <c r="J43" s="8" t="s">
        <v>23</v>
      </c>
      <c r="K43" s="9">
        <f>I43*INDEX(Currencies!$C$2:$C$15,MATCH(J43,Currencies!$B$2:$B$15,0))</f>
        <v>64767.87</v>
      </c>
      <c r="L43" s="10">
        <v>44928</v>
      </c>
      <c r="M43" s="6" t="s">
        <v>24</v>
      </c>
      <c r="N43" s="6"/>
      <c r="O43" s="6" t="s">
        <v>93</v>
      </c>
      <c r="P43" s="6"/>
    </row>
    <row r="44" spans="1:16" x14ac:dyDescent="0.25">
      <c r="A44" s="5" t="s">
        <v>272</v>
      </c>
      <c r="B44" s="6" t="s">
        <v>273</v>
      </c>
      <c r="C44" s="6" t="s">
        <v>27</v>
      </c>
      <c r="D44" s="6" t="s">
        <v>274</v>
      </c>
      <c r="E44" s="6" t="s">
        <v>275</v>
      </c>
      <c r="F44" s="6" t="s">
        <v>276</v>
      </c>
      <c r="G44" s="6" t="s">
        <v>277</v>
      </c>
      <c r="H44" s="6" t="s">
        <v>278</v>
      </c>
      <c r="I44" s="7">
        <v>1150000000</v>
      </c>
      <c r="J44" s="8" t="s">
        <v>279</v>
      </c>
      <c r="K44" s="9">
        <f>I44*INDEX(Currencies!$C$2:$C$15,MATCH(J44,Currencies!$B$2:$B$15,0))</f>
        <v>104857000</v>
      </c>
      <c r="L44" s="10">
        <v>44935</v>
      </c>
      <c r="M44" s="6" t="s">
        <v>24</v>
      </c>
      <c r="N44" s="6"/>
      <c r="O44" s="6"/>
      <c r="P44" s="6"/>
    </row>
    <row r="45" spans="1:16" x14ac:dyDescent="0.25">
      <c r="A45" s="5" t="s">
        <v>280</v>
      </c>
      <c r="B45" s="6" t="s">
        <v>281</v>
      </c>
      <c r="C45" s="6" t="s">
        <v>27</v>
      </c>
      <c r="D45" s="6" t="s">
        <v>282</v>
      </c>
      <c r="E45" s="6" t="s">
        <v>282</v>
      </c>
      <c r="F45" s="6" t="s">
        <v>84</v>
      </c>
      <c r="G45" s="6" t="s">
        <v>283</v>
      </c>
      <c r="H45" s="6" t="s">
        <v>284</v>
      </c>
      <c r="I45" s="7">
        <v>153012</v>
      </c>
      <c r="J45" s="8" t="s">
        <v>23</v>
      </c>
      <c r="K45" s="9">
        <f>I45*INDEX(Currencies!$C$2:$C$15,MATCH(J45,Currencies!$B$2:$B$15,0))</f>
        <v>153012</v>
      </c>
      <c r="L45" s="10">
        <v>44937</v>
      </c>
      <c r="M45" s="6" t="s">
        <v>24</v>
      </c>
      <c r="N45" s="6"/>
      <c r="O45" s="6"/>
      <c r="P45" s="6"/>
    </row>
    <row r="46" spans="1:16" x14ac:dyDescent="0.25">
      <c r="A46" s="5" t="s">
        <v>285</v>
      </c>
      <c r="B46" s="6" t="s">
        <v>286</v>
      </c>
      <c r="C46" s="6" t="s">
        <v>27</v>
      </c>
      <c r="D46" s="6" t="s">
        <v>287</v>
      </c>
      <c r="E46" s="6" t="s">
        <v>288</v>
      </c>
      <c r="F46" s="6" t="s">
        <v>20</v>
      </c>
      <c r="G46" s="6" t="s">
        <v>289</v>
      </c>
      <c r="H46" s="6" t="s">
        <v>290</v>
      </c>
      <c r="I46" s="7">
        <v>250000</v>
      </c>
      <c r="J46" s="8" t="s">
        <v>23</v>
      </c>
      <c r="K46" s="9">
        <f>I46*INDEX(Currencies!$C$2:$C$15,MATCH(J46,Currencies!$B$2:$B$15,0))</f>
        <v>250000</v>
      </c>
      <c r="L46" s="10">
        <v>44943</v>
      </c>
      <c r="M46" s="6" t="s">
        <v>24</v>
      </c>
      <c r="N46" s="6"/>
      <c r="O46" s="6"/>
      <c r="P46" s="6"/>
    </row>
    <row r="47" spans="1:16" x14ac:dyDescent="0.25">
      <c r="A47" s="5" t="s">
        <v>291</v>
      </c>
      <c r="B47" s="6" t="s">
        <v>292</v>
      </c>
      <c r="C47" s="6" t="s">
        <v>27</v>
      </c>
      <c r="D47" s="6" t="s">
        <v>293</v>
      </c>
      <c r="E47" s="6" t="s">
        <v>294</v>
      </c>
      <c r="F47" s="6" t="s">
        <v>222</v>
      </c>
      <c r="G47" s="6" t="s">
        <v>295</v>
      </c>
      <c r="H47" s="6" t="s">
        <v>296</v>
      </c>
      <c r="I47" s="7">
        <v>1270000</v>
      </c>
      <c r="J47" s="8" t="s">
        <v>23</v>
      </c>
      <c r="K47" s="9">
        <f>I47*INDEX(Currencies!$C$2:$C$15,MATCH(J47,Currencies!$B$2:$B$15,0))</f>
        <v>1270000</v>
      </c>
      <c r="L47" s="10">
        <v>44973</v>
      </c>
      <c r="M47" s="6" t="s">
        <v>24</v>
      </c>
      <c r="N47" s="6"/>
      <c r="O47" s="6"/>
      <c r="P47" s="6"/>
    </row>
    <row r="48" spans="1:16" x14ac:dyDescent="0.25">
      <c r="A48" s="5" t="s">
        <v>297</v>
      </c>
      <c r="B48" s="6" t="s">
        <v>298</v>
      </c>
      <c r="C48" s="6" t="s">
        <v>27</v>
      </c>
      <c r="D48" s="6" t="s">
        <v>299</v>
      </c>
      <c r="E48" s="6" t="s">
        <v>300</v>
      </c>
      <c r="F48" s="6" t="s">
        <v>108</v>
      </c>
      <c r="G48" s="6" t="s">
        <v>163</v>
      </c>
      <c r="H48" s="6" t="s">
        <v>301</v>
      </c>
      <c r="I48" s="7">
        <v>20000000</v>
      </c>
      <c r="J48" s="8" t="s">
        <v>23</v>
      </c>
      <c r="K48" s="9">
        <f>I48*INDEX(Currencies!$C$2:$C$15,MATCH(J48,Currencies!$B$2:$B$15,0))</f>
        <v>20000000</v>
      </c>
      <c r="L48" s="10">
        <v>44980</v>
      </c>
      <c r="M48" s="6" t="s">
        <v>24</v>
      </c>
      <c r="N48" s="6"/>
      <c r="O48" s="6"/>
      <c r="P48" s="6"/>
    </row>
    <row r="49" spans="1:16" x14ac:dyDescent="0.25">
      <c r="A49" s="5" t="s">
        <v>302</v>
      </c>
      <c r="B49" s="6" t="s">
        <v>303</v>
      </c>
      <c r="C49" s="6" t="s">
        <v>27</v>
      </c>
      <c r="D49" s="6" t="s">
        <v>304</v>
      </c>
      <c r="E49" s="6" t="s">
        <v>305</v>
      </c>
      <c r="F49" s="6" t="s">
        <v>123</v>
      </c>
      <c r="G49" s="6" t="s">
        <v>306</v>
      </c>
      <c r="H49" s="6" t="s">
        <v>307</v>
      </c>
      <c r="I49" s="7">
        <v>302500</v>
      </c>
      <c r="J49" s="8" t="s">
        <v>23</v>
      </c>
      <c r="K49" s="9">
        <f>I49*INDEX(Currencies!$C$2:$C$15,MATCH(J49,Currencies!$B$2:$B$15,0))</f>
        <v>302500</v>
      </c>
      <c r="L49" s="10">
        <v>44980</v>
      </c>
      <c r="M49" s="6" t="s">
        <v>24</v>
      </c>
      <c r="N49" s="6"/>
      <c r="O49" s="6" t="s">
        <v>308</v>
      </c>
      <c r="P49" s="6"/>
    </row>
    <row r="50" spans="1:16" x14ac:dyDescent="0.25">
      <c r="A50" s="5" t="s">
        <v>309</v>
      </c>
      <c r="B50" s="6" t="s">
        <v>310</v>
      </c>
      <c r="C50" s="6" t="s">
        <v>27</v>
      </c>
      <c r="D50" s="6" t="s">
        <v>311</v>
      </c>
      <c r="E50" s="6" t="s">
        <v>312</v>
      </c>
      <c r="F50" s="6" t="s">
        <v>184</v>
      </c>
      <c r="G50" s="6" t="s">
        <v>313</v>
      </c>
      <c r="H50" s="6" t="s">
        <v>314</v>
      </c>
      <c r="I50" s="7">
        <v>107360000</v>
      </c>
      <c r="J50" s="8" t="s">
        <v>23</v>
      </c>
      <c r="K50" s="9">
        <f>I50*INDEX(Currencies!$C$2:$C$15,MATCH(J50,Currencies!$B$2:$B$15,0))</f>
        <v>107360000</v>
      </c>
      <c r="L50" s="10">
        <v>44985</v>
      </c>
      <c r="M50" s="6" t="s">
        <v>24</v>
      </c>
      <c r="N50" s="6"/>
      <c r="O50" s="6"/>
      <c r="P50" s="6"/>
    </row>
    <row r="51" spans="1:16" x14ac:dyDescent="0.25">
      <c r="A51" s="5" t="s">
        <v>315</v>
      </c>
      <c r="B51" s="6" t="s">
        <v>316</v>
      </c>
      <c r="C51" s="6" t="s">
        <v>27</v>
      </c>
      <c r="D51" s="6" t="s">
        <v>161</v>
      </c>
      <c r="E51" s="6" t="s">
        <v>317</v>
      </c>
      <c r="F51" s="6" t="s">
        <v>184</v>
      </c>
      <c r="G51" s="6" t="s">
        <v>313</v>
      </c>
      <c r="H51" s="6" t="s">
        <v>314</v>
      </c>
      <c r="I51" s="7">
        <v>125693333</v>
      </c>
      <c r="J51" s="8" t="s">
        <v>23</v>
      </c>
      <c r="K51" s="9">
        <f>I51*INDEX(Currencies!$C$2:$C$15,MATCH(J51,Currencies!$B$2:$B$15,0))</f>
        <v>125693333</v>
      </c>
      <c r="L51" s="10">
        <v>44985</v>
      </c>
      <c r="M51" s="6" t="s">
        <v>24</v>
      </c>
      <c r="N51" s="6"/>
      <c r="O51" s="6"/>
      <c r="P51" s="6"/>
    </row>
    <row r="52" spans="1:16" x14ac:dyDescent="0.25">
      <c r="A52" s="5" t="s">
        <v>318</v>
      </c>
      <c r="B52" s="6" t="s">
        <v>319</v>
      </c>
      <c r="C52" s="6" t="s">
        <v>38</v>
      </c>
      <c r="D52" s="6" t="s">
        <v>249</v>
      </c>
      <c r="E52" s="6" t="s">
        <v>250</v>
      </c>
      <c r="F52" s="6" t="s">
        <v>184</v>
      </c>
      <c r="G52" s="6" t="s">
        <v>251</v>
      </c>
      <c r="H52" s="6" t="s">
        <v>252</v>
      </c>
      <c r="I52" s="7">
        <v>1600000</v>
      </c>
      <c r="J52" s="8" t="s">
        <v>187</v>
      </c>
      <c r="K52" s="9">
        <f>I52*INDEX(Currencies!$C$2:$C$15,MATCH(J52,Currencies!$B$2:$B$15,0))</f>
        <v>214272.00000000003</v>
      </c>
      <c r="L52" s="10">
        <v>44994</v>
      </c>
      <c r="M52" s="6" t="s">
        <v>24</v>
      </c>
      <c r="N52" s="6"/>
      <c r="O52" s="6"/>
      <c r="P52" s="6"/>
    </row>
    <row r="53" spans="1:16" x14ac:dyDescent="0.25">
      <c r="A53" s="5" t="s">
        <v>320</v>
      </c>
      <c r="B53" s="6" t="s">
        <v>321</v>
      </c>
      <c r="C53" s="11" t="s">
        <v>17</v>
      </c>
      <c r="D53" s="6" t="s">
        <v>64</v>
      </c>
      <c r="E53" s="6" t="s">
        <v>322</v>
      </c>
      <c r="F53" s="6" t="s">
        <v>78</v>
      </c>
      <c r="G53" s="6" t="s">
        <v>66</v>
      </c>
      <c r="H53" s="6" t="s">
        <v>79</v>
      </c>
      <c r="I53" s="9">
        <v>0.01</v>
      </c>
      <c r="J53" s="8" t="s">
        <v>23</v>
      </c>
      <c r="K53" s="9">
        <f>I53*INDEX(Currencies!$C$2:$C$15,MATCH(J53,Currencies!$B$2:$B$15,0))</f>
        <v>0.01</v>
      </c>
      <c r="L53" s="10">
        <v>45016</v>
      </c>
      <c r="M53" s="6" t="s">
        <v>24</v>
      </c>
      <c r="N53" s="6"/>
      <c r="O53" s="6"/>
      <c r="P53" s="6"/>
    </row>
    <row r="54" spans="1:16" x14ac:dyDescent="0.25">
      <c r="A54" s="5" t="s">
        <v>323</v>
      </c>
      <c r="B54" s="6" t="s">
        <v>324</v>
      </c>
      <c r="C54" s="6" t="s">
        <v>27</v>
      </c>
      <c r="D54" s="6" t="s">
        <v>325</v>
      </c>
      <c r="E54" s="6" t="s">
        <v>326</v>
      </c>
      <c r="F54" s="6" t="s">
        <v>123</v>
      </c>
      <c r="G54" s="6" t="s">
        <v>327</v>
      </c>
      <c r="H54" s="6" t="s">
        <v>328</v>
      </c>
      <c r="I54" s="7">
        <v>10000</v>
      </c>
      <c r="J54" s="8" t="s">
        <v>23</v>
      </c>
      <c r="K54" s="9">
        <f>I54*INDEX(Currencies!$C$2:$C$15,MATCH(J54,Currencies!$B$2:$B$15,0))</f>
        <v>10000</v>
      </c>
      <c r="L54" s="10">
        <v>45019</v>
      </c>
      <c r="M54" s="6" t="s">
        <v>24</v>
      </c>
      <c r="N54" s="6"/>
      <c r="O54" s="6"/>
      <c r="P54" s="6"/>
    </row>
    <row r="55" spans="1:16" x14ac:dyDescent="0.25">
      <c r="A55" s="5" t="s">
        <v>329</v>
      </c>
      <c r="B55" s="6" t="s">
        <v>330</v>
      </c>
      <c r="C55" s="6" t="s">
        <v>38</v>
      </c>
      <c r="D55" s="6" t="s">
        <v>331</v>
      </c>
      <c r="E55" s="6" t="s">
        <v>332</v>
      </c>
      <c r="F55" s="6" t="s">
        <v>333</v>
      </c>
      <c r="G55" s="6" t="s">
        <v>334</v>
      </c>
      <c r="H55" s="6" t="s">
        <v>335</v>
      </c>
      <c r="I55" s="7">
        <v>1000000</v>
      </c>
      <c r="J55" s="8" t="s">
        <v>336</v>
      </c>
      <c r="K55" s="9">
        <f>I55*INDEX(Currencies!$C$2:$C$15,MATCH(J55,Currencies!$B$2:$B$15,0))</f>
        <v>84990</v>
      </c>
      <c r="L55" s="10">
        <v>45027</v>
      </c>
      <c r="M55" s="6" t="s">
        <v>24</v>
      </c>
      <c r="N55" s="6"/>
      <c r="O55" s="6"/>
      <c r="P55" s="6"/>
    </row>
    <row r="56" spans="1:16" x14ac:dyDescent="0.25">
      <c r="A56" s="5" t="s">
        <v>337</v>
      </c>
      <c r="B56" s="6" t="s">
        <v>338</v>
      </c>
      <c r="C56" s="6" t="s">
        <v>27</v>
      </c>
      <c r="D56" s="6" t="s">
        <v>339</v>
      </c>
      <c r="E56" s="6" t="s">
        <v>340</v>
      </c>
      <c r="F56" s="6" t="s">
        <v>129</v>
      </c>
      <c r="G56" s="6" t="s">
        <v>341</v>
      </c>
      <c r="H56" s="6" t="s">
        <v>342</v>
      </c>
      <c r="I56" s="7">
        <v>600000</v>
      </c>
      <c r="J56" s="8" t="s">
        <v>23</v>
      </c>
      <c r="K56" s="9">
        <f>I56*INDEX(Currencies!$C$2:$C$15,MATCH(J56,Currencies!$B$2:$B$15,0))</f>
        <v>600000</v>
      </c>
      <c r="L56" s="10">
        <v>45027</v>
      </c>
      <c r="M56" s="6" t="s">
        <v>24</v>
      </c>
      <c r="N56" s="6"/>
      <c r="O56" s="6"/>
      <c r="P56" s="6"/>
    </row>
    <row r="57" spans="1:16" x14ac:dyDescent="0.25">
      <c r="A57" s="5" t="s">
        <v>343</v>
      </c>
      <c r="B57" s="6" t="s">
        <v>344</v>
      </c>
      <c r="C57" s="6" t="s">
        <v>27</v>
      </c>
      <c r="D57" s="6" t="s">
        <v>345</v>
      </c>
      <c r="E57" s="6" t="s">
        <v>346</v>
      </c>
      <c r="F57" s="6" t="s">
        <v>123</v>
      </c>
      <c r="G57" s="6" t="s">
        <v>241</v>
      </c>
      <c r="H57" s="6" t="s">
        <v>125</v>
      </c>
      <c r="I57" s="7">
        <v>22140</v>
      </c>
      <c r="J57" s="8" t="s">
        <v>23</v>
      </c>
      <c r="K57" s="9">
        <f>I57*INDEX(Currencies!$C$2:$C$15,MATCH(J57,Currencies!$B$2:$B$15,0))</f>
        <v>22140</v>
      </c>
      <c r="L57" s="10">
        <v>45029</v>
      </c>
      <c r="M57" s="6" t="s">
        <v>34</v>
      </c>
      <c r="N57" s="6" t="s">
        <v>347</v>
      </c>
      <c r="O57" s="6"/>
      <c r="P57" s="6"/>
    </row>
    <row r="58" spans="1:16" x14ac:dyDescent="0.25">
      <c r="A58" s="5" t="s">
        <v>348</v>
      </c>
      <c r="B58" s="6" t="s">
        <v>349</v>
      </c>
      <c r="C58" s="11" t="s">
        <v>17</v>
      </c>
      <c r="D58" s="6" t="s">
        <v>350</v>
      </c>
      <c r="E58" s="6" t="s">
        <v>351</v>
      </c>
      <c r="F58" s="6" t="s">
        <v>352</v>
      </c>
      <c r="G58" s="6" t="s">
        <v>353</v>
      </c>
      <c r="H58" s="6" t="s">
        <v>354</v>
      </c>
      <c r="I58" s="7">
        <v>925999.92</v>
      </c>
      <c r="J58" s="8" t="s">
        <v>23</v>
      </c>
      <c r="K58" s="9">
        <f>I58*INDEX(Currencies!$C$2:$C$15,MATCH(J58,Currencies!$B$2:$B$15,0))</f>
        <v>925999.92</v>
      </c>
      <c r="L58" s="10">
        <v>45042</v>
      </c>
      <c r="M58" s="6" t="s">
        <v>24</v>
      </c>
      <c r="N58" s="6"/>
      <c r="O58" s="6" t="s">
        <v>355</v>
      </c>
      <c r="P58" s="6"/>
    </row>
    <row r="59" spans="1:16" x14ac:dyDescent="0.25">
      <c r="A59" s="5" t="s">
        <v>356</v>
      </c>
      <c r="B59" s="6" t="s">
        <v>357</v>
      </c>
      <c r="C59" s="15" t="s">
        <v>27</v>
      </c>
      <c r="D59" s="13" t="s">
        <v>358</v>
      </c>
      <c r="E59" s="13" t="s">
        <v>359</v>
      </c>
      <c r="F59" s="6" t="s">
        <v>30</v>
      </c>
      <c r="G59" s="13" t="s">
        <v>360</v>
      </c>
      <c r="H59" s="13" t="s">
        <v>361</v>
      </c>
      <c r="I59" s="14">
        <v>18732100</v>
      </c>
      <c r="J59" s="16" t="s">
        <v>33</v>
      </c>
      <c r="K59" s="9">
        <f>I59*INDEX(Currencies!$C$2:$C$15,MATCH(J59,Currencies!$B$2:$B$15,0))</f>
        <v>3679546.4029999999</v>
      </c>
      <c r="L59" s="17">
        <v>45070</v>
      </c>
      <c r="M59" s="13" t="s">
        <v>34</v>
      </c>
      <c r="N59" s="13" t="s">
        <v>362</v>
      </c>
      <c r="O59" s="13"/>
      <c r="P59" s="13"/>
    </row>
    <row r="60" spans="1:16" x14ac:dyDescent="0.25">
      <c r="A60" s="5" t="s">
        <v>363</v>
      </c>
      <c r="B60" s="6" t="s">
        <v>364</v>
      </c>
      <c r="C60" s="11" t="s">
        <v>17</v>
      </c>
      <c r="D60" s="6" t="s">
        <v>365</v>
      </c>
      <c r="E60" s="6" t="s">
        <v>366</v>
      </c>
      <c r="F60" s="6" t="s">
        <v>155</v>
      </c>
      <c r="G60" s="6" t="s">
        <v>192</v>
      </c>
      <c r="H60" s="6" t="s">
        <v>367</v>
      </c>
      <c r="I60" s="7">
        <v>1198702.7</v>
      </c>
      <c r="J60" s="8" t="s">
        <v>158</v>
      </c>
      <c r="K60" s="9">
        <f>I60*INDEX(Currencies!$C$2:$C$15,MATCH(J60,Currencies!$B$2:$B$15,0))</f>
        <v>282714.03179500002</v>
      </c>
      <c r="L60" s="10">
        <v>45072</v>
      </c>
      <c r="M60" s="6" t="s">
        <v>24</v>
      </c>
      <c r="N60" s="6"/>
      <c r="O60" s="6"/>
      <c r="P60" s="6"/>
    </row>
    <row r="61" spans="1:16" x14ac:dyDescent="0.25">
      <c r="A61" s="5" t="s">
        <v>368</v>
      </c>
      <c r="B61" s="6" t="s">
        <v>369</v>
      </c>
      <c r="C61" s="11" t="s">
        <v>17</v>
      </c>
      <c r="D61" s="6" t="s">
        <v>100</v>
      </c>
      <c r="E61" s="6" t="s">
        <v>370</v>
      </c>
      <c r="F61" s="6" t="s">
        <v>91</v>
      </c>
      <c r="G61" s="6" t="s">
        <v>371</v>
      </c>
      <c r="H61" s="6" t="s">
        <v>372</v>
      </c>
      <c r="I61" s="7">
        <v>1480177</v>
      </c>
      <c r="J61" s="8" t="s">
        <v>23</v>
      </c>
      <c r="K61" s="9">
        <f>I61*INDEX(Currencies!$C$2:$C$15,MATCH(J61,Currencies!$B$2:$B$15,0))</f>
        <v>1480177</v>
      </c>
      <c r="L61" s="10">
        <v>45092</v>
      </c>
      <c r="M61" s="6" t="s">
        <v>24</v>
      </c>
      <c r="N61" s="6"/>
      <c r="O61" s="6"/>
      <c r="P61" s="6"/>
    </row>
    <row r="62" spans="1:16" x14ac:dyDescent="0.25">
      <c r="A62" s="5" t="s">
        <v>373</v>
      </c>
      <c r="B62" s="6" t="s">
        <v>374</v>
      </c>
      <c r="C62" s="11" t="s">
        <v>17</v>
      </c>
      <c r="D62" s="6" t="s">
        <v>375</v>
      </c>
      <c r="E62" s="6" t="s">
        <v>376</v>
      </c>
      <c r="F62" s="6" t="s">
        <v>129</v>
      </c>
      <c r="G62" s="6" t="s">
        <v>377</v>
      </c>
      <c r="H62" s="6" t="s">
        <v>378</v>
      </c>
      <c r="I62" s="7">
        <v>3093600</v>
      </c>
      <c r="J62" s="8" t="s">
        <v>23</v>
      </c>
      <c r="K62" s="9">
        <f>I62*INDEX(Currencies!$C$2:$C$15,MATCH(J62,Currencies!$B$2:$B$15,0))</f>
        <v>3093600</v>
      </c>
      <c r="L62" s="10">
        <v>45097</v>
      </c>
      <c r="M62" s="6" t="s">
        <v>24</v>
      </c>
      <c r="N62" s="6"/>
      <c r="O62" s="6"/>
      <c r="P62" s="6"/>
    </row>
    <row r="63" spans="1:16" x14ac:dyDescent="0.25">
      <c r="A63" s="5" t="s">
        <v>379</v>
      </c>
      <c r="B63" s="6" t="s">
        <v>380</v>
      </c>
      <c r="C63" s="11" t="s">
        <v>17</v>
      </c>
      <c r="D63" s="6" t="s">
        <v>381</v>
      </c>
      <c r="E63" s="6" t="s">
        <v>382</v>
      </c>
      <c r="F63" s="6" t="s">
        <v>78</v>
      </c>
      <c r="G63" s="6" t="s">
        <v>223</v>
      </c>
      <c r="H63" s="6" t="s">
        <v>79</v>
      </c>
      <c r="I63" s="7">
        <v>50240878</v>
      </c>
      <c r="J63" s="8" t="s">
        <v>23</v>
      </c>
      <c r="K63" s="9">
        <f>I63*INDEX(Currencies!$C$2:$C$15,MATCH(J63,Currencies!$B$2:$B$15,0))</f>
        <v>50240878</v>
      </c>
      <c r="L63" s="10">
        <v>45106</v>
      </c>
      <c r="M63" s="6" t="s">
        <v>24</v>
      </c>
      <c r="N63" s="6"/>
      <c r="O63" s="6"/>
      <c r="P63" s="6"/>
    </row>
    <row r="64" spans="1:16" x14ac:dyDescent="0.25">
      <c r="A64" s="5" t="s">
        <v>383</v>
      </c>
      <c r="B64" s="6" t="s">
        <v>384</v>
      </c>
      <c r="C64" s="11" t="s">
        <v>17</v>
      </c>
      <c r="D64" s="6" t="s">
        <v>385</v>
      </c>
      <c r="E64" s="6" t="s">
        <v>386</v>
      </c>
      <c r="F64" s="6" t="s">
        <v>108</v>
      </c>
      <c r="G64" s="6" t="s">
        <v>387</v>
      </c>
      <c r="H64" s="6" t="s">
        <v>301</v>
      </c>
      <c r="I64" s="7">
        <v>80000000</v>
      </c>
      <c r="J64" s="8" t="s">
        <v>23</v>
      </c>
      <c r="K64" s="9">
        <f>I64*INDEX(Currencies!$C$2:$C$15,MATCH(J64,Currencies!$B$2:$B$15,0))</f>
        <v>80000000</v>
      </c>
      <c r="L64" s="10">
        <v>45139</v>
      </c>
      <c r="M64" s="6" t="s">
        <v>24</v>
      </c>
      <c r="N64" s="6"/>
      <c r="O64" s="6" t="s">
        <v>388</v>
      </c>
      <c r="P64" s="6"/>
    </row>
    <row r="65" spans="1:16" x14ac:dyDescent="0.25">
      <c r="A65" s="5" t="s">
        <v>389</v>
      </c>
      <c r="B65" s="6" t="s">
        <v>390</v>
      </c>
      <c r="C65" s="11" t="s">
        <v>17</v>
      </c>
      <c r="D65" s="6" t="s">
        <v>391</v>
      </c>
      <c r="E65" s="6" t="s">
        <v>392</v>
      </c>
      <c r="F65" s="6" t="s">
        <v>222</v>
      </c>
      <c r="G65" s="6" t="s">
        <v>393</v>
      </c>
      <c r="H65" s="6" t="s">
        <v>394</v>
      </c>
      <c r="I65" s="7">
        <v>2166568</v>
      </c>
      <c r="J65" s="8" t="s">
        <v>23</v>
      </c>
      <c r="K65" s="9">
        <f>I65*INDEX(Currencies!$C$2:$C$15,MATCH(J65,Currencies!$B$2:$B$15,0))</f>
        <v>2166568</v>
      </c>
      <c r="L65" s="10">
        <v>45141</v>
      </c>
      <c r="M65" s="6" t="s">
        <v>34</v>
      </c>
      <c r="N65" s="6" t="s">
        <v>395</v>
      </c>
      <c r="O65" s="6"/>
      <c r="P65" s="6"/>
    </row>
    <row r="66" spans="1:16" x14ac:dyDescent="0.25">
      <c r="A66" s="5" t="s">
        <v>396</v>
      </c>
      <c r="B66" s="6" t="s">
        <v>397</v>
      </c>
      <c r="C66" s="6" t="s">
        <v>398</v>
      </c>
      <c r="D66" s="6" t="s">
        <v>391</v>
      </c>
      <c r="E66" s="6" t="s">
        <v>399</v>
      </c>
      <c r="F66" s="6" t="s">
        <v>222</v>
      </c>
      <c r="G66" s="6" t="s">
        <v>393</v>
      </c>
      <c r="H66" s="6" t="s">
        <v>394</v>
      </c>
      <c r="I66" s="18">
        <v>2116568</v>
      </c>
      <c r="J66" s="8" t="s">
        <v>23</v>
      </c>
      <c r="K66" s="9">
        <f>I66*INDEX(Currencies!$C$2:$C$15,MATCH(J66,Currencies!$B$2:$B$15,0))</f>
        <v>2116568</v>
      </c>
      <c r="L66" s="10">
        <v>45141</v>
      </c>
      <c r="M66" s="6" t="s">
        <v>34</v>
      </c>
      <c r="N66" s="6"/>
      <c r="O66" s="6"/>
      <c r="P66" s="6"/>
    </row>
    <row r="67" spans="1:16" x14ac:dyDescent="0.25">
      <c r="A67" s="5" t="s">
        <v>400</v>
      </c>
      <c r="B67" s="6" t="s">
        <v>401</v>
      </c>
      <c r="C67" s="11" t="s">
        <v>17</v>
      </c>
      <c r="D67" s="6" t="s">
        <v>190</v>
      </c>
      <c r="E67" s="6" t="s">
        <v>402</v>
      </c>
      <c r="F67" s="6" t="s">
        <v>155</v>
      </c>
      <c r="G67" s="6" t="s">
        <v>192</v>
      </c>
      <c r="H67" s="6" t="s">
        <v>403</v>
      </c>
      <c r="I67" s="7">
        <v>5024208</v>
      </c>
      <c r="J67" s="8" t="s">
        <v>158</v>
      </c>
      <c r="K67" s="9">
        <f>I67*INDEX(Currencies!$C$2:$C$15,MATCH(J67,Currencies!$B$2:$B$15,0))</f>
        <v>1184959.4568</v>
      </c>
      <c r="L67" s="10">
        <v>45162</v>
      </c>
      <c r="M67" s="6" t="s">
        <v>34</v>
      </c>
      <c r="N67" s="6" t="s">
        <v>404</v>
      </c>
      <c r="O67" s="6"/>
      <c r="P67" s="6"/>
    </row>
    <row r="68" spans="1:16" x14ac:dyDescent="0.25">
      <c r="A68" s="5" t="s">
        <v>405</v>
      </c>
      <c r="B68" s="6" t="s">
        <v>406</v>
      </c>
      <c r="C68" s="11" t="s">
        <v>17</v>
      </c>
      <c r="D68" s="6" t="s">
        <v>153</v>
      </c>
      <c r="E68" s="6" t="s">
        <v>407</v>
      </c>
      <c r="F68" s="6" t="s">
        <v>155</v>
      </c>
      <c r="G68" s="6" t="s">
        <v>156</v>
      </c>
      <c r="H68" s="6" t="s">
        <v>157</v>
      </c>
      <c r="I68" s="7">
        <v>1980000</v>
      </c>
      <c r="J68" s="8" t="s">
        <v>158</v>
      </c>
      <c r="K68" s="9">
        <f>I68*INDEX(Currencies!$C$2:$C$15,MATCH(J68,Currencies!$B$2:$B$15,0))</f>
        <v>466983</v>
      </c>
      <c r="L68" s="10">
        <v>45162</v>
      </c>
      <c r="M68" s="6" t="s">
        <v>24</v>
      </c>
      <c r="N68" s="6"/>
      <c r="O68" s="6"/>
      <c r="P68" s="6"/>
    </row>
    <row r="69" spans="1:16" x14ac:dyDescent="0.25">
      <c r="A69" s="5" t="s">
        <v>408</v>
      </c>
      <c r="B69" s="6" t="s">
        <v>409</v>
      </c>
      <c r="C69" s="11" t="s">
        <v>38</v>
      </c>
      <c r="D69" s="6" t="s">
        <v>410</v>
      </c>
      <c r="E69" s="6" t="s">
        <v>411</v>
      </c>
      <c r="F69" s="6" t="s">
        <v>115</v>
      </c>
      <c r="G69" s="6" t="s">
        <v>211</v>
      </c>
      <c r="H69" s="6" t="s">
        <v>212</v>
      </c>
      <c r="I69" s="7">
        <v>1564503</v>
      </c>
      <c r="J69" s="8" t="s">
        <v>23</v>
      </c>
      <c r="K69" s="9">
        <f>I69*INDEX(Currencies!$C$2:$C$15,MATCH(J69,Currencies!$B$2:$B$15,0))</f>
        <v>1564503</v>
      </c>
      <c r="L69" s="10">
        <v>45187</v>
      </c>
      <c r="M69" s="6" t="s">
        <v>24</v>
      </c>
      <c r="N69" s="6"/>
      <c r="O69" s="6"/>
      <c r="P69" s="6"/>
    </row>
    <row r="70" spans="1:16" x14ac:dyDescent="0.25">
      <c r="A70" s="5" t="s">
        <v>412</v>
      </c>
      <c r="B70" s="6" t="s">
        <v>413</v>
      </c>
      <c r="C70" s="6" t="s">
        <v>17</v>
      </c>
      <c r="D70" s="6" t="s">
        <v>414</v>
      </c>
      <c r="E70" s="6" t="s">
        <v>415</v>
      </c>
      <c r="F70" s="6" t="s">
        <v>108</v>
      </c>
      <c r="G70" s="6" t="s">
        <v>416</v>
      </c>
      <c r="H70" s="6" t="s">
        <v>110</v>
      </c>
      <c r="I70" s="18">
        <v>370000000</v>
      </c>
      <c r="J70" s="8" t="s">
        <v>23</v>
      </c>
      <c r="K70" s="9">
        <f>I70*INDEX(Currencies!$C$2:$C$15,MATCH(J70,Currencies!$B$2:$B$15,0))</f>
        <v>370000000</v>
      </c>
      <c r="L70" s="10">
        <v>45187</v>
      </c>
      <c r="M70" s="6" t="s">
        <v>24</v>
      </c>
      <c r="N70" s="6"/>
      <c r="O70" s="6" t="s">
        <v>417</v>
      </c>
      <c r="P70" s="6"/>
    </row>
    <row r="71" spans="1:16" x14ac:dyDescent="0.25">
      <c r="A71" s="5" t="s">
        <v>418</v>
      </c>
      <c r="B71" s="6" t="s">
        <v>419</v>
      </c>
      <c r="C71" s="6" t="s">
        <v>17</v>
      </c>
      <c r="D71" s="6" t="s">
        <v>410</v>
      </c>
      <c r="E71" s="6" t="s">
        <v>411</v>
      </c>
      <c r="F71" s="6" t="s">
        <v>115</v>
      </c>
      <c r="G71" s="6" t="s">
        <v>211</v>
      </c>
      <c r="H71" s="6" t="s">
        <v>212</v>
      </c>
      <c r="I71" s="18">
        <v>1564503</v>
      </c>
      <c r="J71" s="8" t="s">
        <v>23</v>
      </c>
      <c r="K71" s="9">
        <f>I71*INDEX(Currencies!$C$2:$C$15,MATCH(J71,Currencies!$B$2:$B$15,0))</f>
        <v>1564503</v>
      </c>
      <c r="L71" s="10">
        <v>45211</v>
      </c>
      <c r="M71" s="6" t="s">
        <v>24</v>
      </c>
      <c r="N71" s="6"/>
      <c r="O71" s="6" t="s">
        <v>420</v>
      </c>
      <c r="P71" s="6"/>
    </row>
    <row r="72" spans="1:16" x14ac:dyDescent="0.25">
      <c r="A72" s="5" t="s">
        <v>421</v>
      </c>
      <c r="B72" s="6" t="s">
        <v>422</v>
      </c>
      <c r="C72" s="6" t="s">
        <v>398</v>
      </c>
      <c r="D72" s="6" t="s">
        <v>423</v>
      </c>
      <c r="E72" s="6" t="s">
        <v>424</v>
      </c>
      <c r="F72" s="6" t="s">
        <v>72</v>
      </c>
      <c r="G72" s="6" t="s">
        <v>137</v>
      </c>
      <c r="H72" s="6" t="s">
        <v>425</v>
      </c>
      <c r="I72" s="18">
        <v>3035954</v>
      </c>
      <c r="J72" s="8" t="s">
        <v>23</v>
      </c>
      <c r="K72" s="9">
        <f>I72*INDEX(Currencies!$C$2:$C$15,MATCH(J72,Currencies!$B$2:$B$15,0))</f>
        <v>3035954</v>
      </c>
      <c r="L72" s="10">
        <v>45216</v>
      </c>
      <c r="M72" s="6" t="s">
        <v>24</v>
      </c>
      <c r="N72" s="6"/>
      <c r="O72" s="6" t="s">
        <v>426</v>
      </c>
      <c r="P72" s="6"/>
    </row>
    <row r="73" spans="1:16" x14ac:dyDescent="0.25">
      <c r="A73" s="5" t="s">
        <v>427</v>
      </c>
      <c r="B73" s="6" t="s">
        <v>428</v>
      </c>
      <c r="C73" s="6" t="s">
        <v>38</v>
      </c>
      <c r="D73" s="6" t="s">
        <v>429</v>
      </c>
      <c r="E73" s="6" t="s">
        <v>430</v>
      </c>
      <c r="F73" s="6" t="s">
        <v>276</v>
      </c>
      <c r="G73" s="6" t="s">
        <v>431</v>
      </c>
      <c r="H73" s="6" t="s">
        <v>432</v>
      </c>
      <c r="I73" s="18">
        <v>2000000</v>
      </c>
      <c r="J73" s="8" t="s">
        <v>279</v>
      </c>
      <c r="K73" s="9">
        <f>I73*INDEX(Currencies!$C$2:$C$15,MATCH(J73,Currencies!$B$2:$B$15,0))</f>
        <v>182360</v>
      </c>
      <c r="L73" s="10">
        <v>45268</v>
      </c>
      <c r="M73" s="6"/>
      <c r="N73" s="6"/>
      <c r="O73" s="6"/>
      <c r="P73" s="6"/>
    </row>
    <row r="74" spans="1:16" x14ac:dyDescent="0.25">
      <c r="A74" s="5" t="s">
        <v>433</v>
      </c>
      <c r="B74" s="6" t="s">
        <v>434</v>
      </c>
      <c r="C74" s="6" t="s">
        <v>17</v>
      </c>
      <c r="D74" s="6" t="s">
        <v>435</v>
      </c>
      <c r="E74" s="6" t="s">
        <v>436</v>
      </c>
      <c r="F74" s="6" t="s">
        <v>20</v>
      </c>
      <c r="G74" s="6" t="s">
        <v>437</v>
      </c>
      <c r="H74" s="6" t="s">
        <v>22</v>
      </c>
      <c r="I74" s="18"/>
      <c r="J74" s="8" t="s">
        <v>23</v>
      </c>
      <c r="K74" s="9">
        <f>I74*INDEX(Currencies!$C$2:$C$15,MATCH(J74,Currencies!$B$2:$B$15,0))</f>
        <v>0</v>
      </c>
      <c r="L74" s="10">
        <v>45272</v>
      </c>
      <c r="M74" s="6" t="s">
        <v>24</v>
      </c>
      <c r="N74" s="6"/>
      <c r="O74" s="5"/>
      <c r="P74" s="5"/>
    </row>
    <row r="75" spans="1:16" x14ac:dyDescent="0.25">
      <c r="A75" s="5" t="s">
        <v>438</v>
      </c>
      <c r="B75" s="6" t="s">
        <v>439</v>
      </c>
      <c r="C75" s="6" t="s">
        <v>17</v>
      </c>
      <c r="D75" s="6" t="s">
        <v>182</v>
      </c>
      <c r="E75" s="6" t="s">
        <v>440</v>
      </c>
      <c r="F75" s="6" t="s">
        <v>20</v>
      </c>
      <c r="G75" s="6" t="s">
        <v>441</v>
      </c>
      <c r="H75" s="6" t="s">
        <v>442</v>
      </c>
      <c r="I75" s="18">
        <v>86837.15</v>
      </c>
      <c r="J75" s="8" t="s">
        <v>23</v>
      </c>
      <c r="K75" s="9">
        <f>I75*INDEX(Currencies!$C$2:$C$15,MATCH(J75,Currencies!$B$2:$B$15,0))</f>
        <v>86837.15</v>
      </c>
      <c r="L75" s="10">
        <v>45300</v>
      </c>
      <c r="M75" s="6" t="s">
        <v>24</v>
      </c>
      <c r="N75" s="6"/>
      <c r="O75" s="6"/>
      <c r="P75" s="6"/>
    </row>
    <row r="76" spans="1:16" x14ac:dyDescent="0.25">
      <c r="A76" s="5" t="s">
        <v>443</v>
      </c>
      <c r="B76" s="6" t="s">
        <v>444</v>
      </c>
      <c r="C76" s="6" t="s">
        <v>17</v>
      </c>
      <c r="D76" s="6" t="s">
        <v>445</v>
      </c>
      <c r="E76" s="6" t="s">
        <v>446</v>
      </c>
      <c r="F76" s="6" t="s">
        <v>108</v>
      </c>
      <c r="G76" s="6" t="s">
        <v>353</v>
      </c>
      <c r="H76" s="6" t="s">
        <v>110</v>
      </c>
      <c r="I76" s="18">
        <v>9900000</v>
      </c>
      <c r="J76" s="8" t="s">
        <v>23</v>
      </c>
      <c r="K76" s="9">
        <f>I76*INDEX(Currencies!$C$2:$C$15,MATCH(J76,Currencies!$B$2:$B$15,0))</f>
        <v>9900000</v>
      </c>
      <c r="L76" s="10">
        <v>45331</v>
      </c>
      <c r="M76" s="6" t="s">
        <v>24</v>
      </c>
      <c r="N76" s="6"/>
      <c r="O76" s="6"/>
      <c r="P76" s="6"/>
    </row>
    <row r="77" spans="1:16" x14ac:dyDescent="0.25">
      <c r="A77" s="5" t="s">
        <v>447</v>
      </c>
      <c r="B77" s="6" t="s">
        <v>448</v>
      </c>
      <c r="C77" s="6" t="s">
        <v>17</v>
      </c>
      <c r="D77" s="6" t="s">
        <v>190</v>
      </c>
      <c r="E77" s="6" t="s">
        <v>449</v>
      </c>
      <c r="F77" s="6" t="s">
        <v>155</v>
      </c>
      <c r="G77" s="6" t="s">
        <v>450</v>
      </c>
      <c r="H77" s="6" t="s">
        <v>451</v>
      </c>
      <c r="I77" s="18">
        <v>166658642</v>
      </c>
      <c r="J77" s="8" t="s">
        <v>158</v>
      </c>
      <c r="K77" s="9">
        <f>I77*INDEX(Currencies!$C$2:$C$15,MATCH(J77,Currencies!$B$2:$B$15,0))</f>
        <v>39306440.715700001</v>
      </c>
      <c r="L77" s="10">
        <v>45335</v>
      </c>
      <c r="M77" s="6" t="s">
        <v>24</v>
      </c>
      <c r="N77" s="6"/>
      <c r="O77" s="6" t="s">
        <v>452</v>
      </c>
      <c r="P77" s="6"/>
    </row>
    <row r="78" spans="1:16" x14ac:dyDescent="0.25">
      <c r="A78" s="5" t="s">
        <v>453</v>
      </c>
      <c r="B78" s="6" t="s">
        <v>454</v>
      </c>
      <c r="C78" s="6" t="s">
        <v>38</v>
      </c>
      <c r="D78" s="6" t="s">
        <v>410</v>
      </c>
      <c r="E78" s="6" t="s">
        <v>455</v>
      </c>
      <c r="F78" s="6" t="s">
        <v>72</v>
      </c>
      <c r="G78" s="6" t="s">
        <v>116</v>
      </c>
      <c r="H78" s="6" t="s">
        <v>456</v>
      </c>
      <c r="I78" s="18">
        <v>1635445</v>
      </c>
      <c r="J78" s="8" t="s">
        <v>23</v>
      </c>
      <c r="K78" s="9">
        <f>I78*INDEX(Currencies!$C$2:$C$15,MATCH(J78,Currencies!$B$2:$B$15,0))</f>
        <v>1635445</v>
      </c>
      <c r="L78" s="10">
        <v>45341</v>
      </c>
      <c r="M78" s="6" t="s">
        <v>24</v>
      </c>
      <c r="N78" s="6"/>
      <c r="O78" s="6"/>
      <c r="P78" s="6"/>
    </row>
    <row r="79" spans="1:16" x14ac:dyDescent="0.25">
      <c r="A79" s="5" t="s">
        <v>457</v>
      </c>
      <c r="B79" s="6" t="s">
        <v>458</v>
      </c>
      <c r="C79" s="6" t="s">
        <v>17</v>
      </c>
      <c r="D79" s="6" t="s">
        <v>459</v>
      </c>
      <c r="E79" s="6" t="s">
        <v>460</v>
      </c>
      <c r="F79" s="6" t="s">
        <v>461</v>
      </c>
      <c r="G79" s="6" t="s">
        <v>462</v>
      </c>
      <c r="H79" s="6" t="s">
        <v>463</v>
      </c>
      <c r="I79" s="18">
        <v>187320000</v>
      </c>
      <c r="J79" s="8" t="s">
        <v>43</v>
      </c>
      <c r="K79" s="9">
        <f>I79*INDEX(Currencies!$C$2:$C$15,MATCH(J79,Currencies!$B$2:$B$15,0))</f>
        <v>161990589.59999999</v>
      </c>
      <c r="L79" s="10">
        <v>45350</v>
      </c>
      <c r="M79" s="6"/>
      <c r="N79" s="6"/>
      <c r="O79" s="6" t="s">
        <v>464</v>
      </c>
      <c r="P79" s="6"/>
    </row>
    <row r="80" spans="1:16" x14ac:dyDescent="0.25">
      <c r="A80" s="5" t="s">
        <v>465</v>
      </c>
      <c r="B80" s="6" t="s">
        <v>466</v>
      </c>
      <c r="C80" s="6" t="s">
        <v>17</v>
      </c>
      <c r="D80" s="6" t="s">
        <v>64</v>
      </c>
      <c r="E80" s="6" t="s">
        <v>467</v>
      </c>
      <c r="F80" s="6" t="s">
        <v>91</v>
      </c>
      <c r="G80" s="6" t="s">
        <v>468</v>
      </c>
      <c r="H80" s="6" t="s">
        <v>469</v>
      </c>
      <c r="I80" s="18">
        <v>3959388</v>
      </c>
      <c r="J80" s="8" t="s">
        <v>23</v>
      </c>
      <c r="K80" s="9">
        <f>I80*INDEX(Currencies!$C$2:$C$15,MATCH(J80,Currencies!$B$2:$B$15,0))</f>
        <v>3959388</v>
      </c>
      <c r="L80" s="10">
        <v>45377</v>
      </c>
      <c r="M80" s="6" t="s">
        <v>24</v>
      </c>
      <c r="N80" s="6"/>
      <c r="O80" s="6" t="s">
        <v>470</v>
      </c>
      <c r="P80" s="6"/>
    </row>
    <row r="81" spans="1:16" x14ac:dyDescent="0.25">
      <c r="A81" s="5" t="s">
        <v>471</v>
      </c>
      <c r="B81" s="6" t="s">
        <v>472</v>
      </c>
      <c r="C81" s="6" t="s">
        <v>38</v>
      </c>
      <c r="D81" s="6" t="s">
        <v>473</v>
      </c>
      <c r="E81" s="6" t="s">
        <v>474</v>
      </c>
      <c r="F81" s="6" t="s">
        <v>78</v>
      </c>
      <c r="G81" s="6" t="s">
        <v>475</v>
      </c>
      <c r="H81" s="6" t="s">
        <v>476</v>
      </c>
      <c r="I81" s="18">
        <v>633000</v>
      </c>
      <c r="J81" s="8" t="s">
        <v>23</v>
      </c>
      <c r="K81" s="9">
        <f>I81*INDEX(Currencies!$C$2:$C$15,MATCH(J81,Currencies!$B$2:$B$15,0))</f>
        <v>633000</v>
      </c>
      <c r="L81" s="10">
        <v>45383</v>
      </c>
      <c r="M81" s="6" t="s">
        <v>24</v>
      </c>
      <c r="N81" s="6"/>
      <c r="O81" s="6"/>
      <c r="P81" s="6"/>
    </row>
    <row r="82" spans="1:16" x14ac:dyDescent="0.25">
      <c r="A82" s="5" t="s">
        <v>477</v>
      </c>
      <c r="B82" s="6" t="s">
        <v>478</v>
      </c>
      <c r="C82" s="6" t="s">
        <v>17</v>
      </c>
      <c r="D82" s="6" t="s">
        <v>479</v>
      </c>
      <c r="E82" s="6" t="s">
        <v>480</v>
      </c>
      <c r="F82" s="6" t="s">
        <v>55</v>
      </c>
      <c r="G82" s="6" t="s">
        <v>116</v>
      </c>
      <c r="H82" s="6" t="s">
        <v>57</v>
      </c>
      <c r="I82" s="18">
        <v>1691867.2</v>
      </c>
      <c r="J82" s="8" t="s">
        <v>23</v>
      </c>
      <c r="K82" s="9">
        <f>I82*INDEX(Currencies!$C$2:$C$15,MATCH(J82,Currencies!$B$2:$B$15,0))</f>
        <v>1691867.2</v>
      </c>
      <c r="L82" s="10">
        <v>45384</v>
      </c>
      <c r="M82" s="6" t="s">
        <v>24</v>
      </c>
      <c r="N82" s="6"/>
      <c r="O82" s="6"/>
      <c r="P82" s="6"/>
    </row>
    <row r="83" spans="1:16" x14ac:dyDescent="0.25">
      <c r="A83" s="5" t="s">
        <v>481</v>
      </c>
      <c r="B83" s="6" t="s">
        <v>482</v>
      </c>
      <c r="C83" s="6" t="s">
        <v>17</v>
      </c>
      <c r="D83" s="6" t="s">
        <v>100</v>
      </c>
      <c r="E83" s="6" t="s">
        <v>483</v>
      </c>
      <c r="F83" s="6" t="s">
        <v>48</v>
      </c>
      <c r="G83" s="6" t="s">
        <v>484</v>
      </c>
      <c r="H83" s="6" t="s">
        <v>485</v>
      </c>
      <c r="I83" s="18">
        <v>1175020</v>
      </c>
      <c r="J83" s="8" t="s">
        <v>23</v>
      </c>
      <c r="K83" s="9">
        <f>I83*INDEX(Currencies!$C$2:$C$15,MATCH(J83,Currencies!$B$2:$B$15,0))</f>
        <v>1175020</v>
      </c>
      <c r="L83" s="10">
        <v>45404</v>
      </c>
      <c r="M83" s="6" t="s">
        <v>24</v>
      </c>
      <c r="N83" s="6"/>
      <c r="O83" s="6" t="s">
        <v>486</v>
      </c>
      <c r="P83" s="6"/>
    </row>
    <row r="84" spans="1:16" x14ac:dyDescent="0.25">
      <c r="A84" s="5" t="s">
        <v>487</v>
      </c>
      <c r="B84" s="6" t="s">
        <v>488</v>
      </c>
      <c r="C84" s="6" t="s">
        <v>17</v>
      </c>
      <c r="D84" s="6" t="s">
        <v>489</v>
      </c>
      <c r="E84" s="6" t="s">
        <v>490</v>
      </c>
      <c r="F84" s="6" t="s">
        <v>84</v>
      </c>
      <c r="G84" s="6" t="s">
        <v>66</v>
      </c>
      <c r="H84" s="6" t="s">
        <v>491</v>
      </c>
      <c r="I84" s="18">
        <v>207100000</v>
      </c>
      <c r="J84" s="8" t="s">
        <v>23</v>
      </c>
      <c r="K84" s="9">
        <f>I84*INDEX(Currencies!$C$2:$C$15,MATCH(J84,Currencies!$B$2:$B$15,0))</f>
        <v>207100000</v>
      </c>
      <c r="L84" s="10">
        <v>45405</v>
      </c>
      <c r="M84" s="6" t="s">
        <v>24</v>
      </c>
      <c r="N84" s="6"/>
      <c r="O84" s="6"/>
      <c r="P84" s="6"/>
    </row>
    <row r="85" spans="1:16" x14ac:dyDescent="0.25">
      <c r="A85" s="5" t="s">
        <v>492</v>
      </c>
      <c r="B85" s="6" t="s">
        <v>493</v>
      </c>
      <c r="C85" s="6" t="s">
        <v>38</v>
      </c>
      <c r="D85" s="6" t="s">
        <v>494</v>
      </c>
      <c r="E85" s="6" t="s">
        <v>495</v>
      </c>
      <c r="F85" s="6" t="s">
        <v>184</v>
      </c>
      <c r="G85" s="6" t="s">
        <v>496</v>
      </c>
      <c r="H85" s="6" t="s">
        <v>252</v>
      </c>
      <c r="I85" s="18">
        <v>831030</v>
      </c>
      <c r="J85" s="8" t="s">
        <v>187</v>
      </c>
      <c r="K85" s="9">
        <f>I85*INDEX(Currencies!$C$2:$C$15,MATCH(J85,Currencies!$B$2:$B$15,0))</f>
        <v>111291.53760000001</v>
      </c>
      <c r="L85" s="10">
        <v>45411</v>
      </c>
      <c r="M85" s="6" t="s">
        <v>24</v>
      </c>
      <c r="N85" s="6"/>
      <c r="O85" s="6" t="s">
        <v>497</v>
      </c>
      <c r="P85" s="6"/>
    </row>
    <row r="86" spans="1:16" x14ac:dyDescent="0.25">
      <c r="A86" s="5" t="s">
        <v>498</v>
      </c>
      <c r="B86" s="6" t="s">
        <v>499</v>
      </c>
      <c r="C86" s="6" t="s">
        <v>17</v>
      </c>
      <c r="D86" s="6" t="s">
        <v>100</v>
      </c>
      <c r="E86" s="6" t="s">
        <v>500</v>
      </c>
      <c r="F86" s="6" t="s">
        <v>84</v>
      </c>
      <c r="G86" s="6" t="s">
        <v>501</v>
      </c>
      <c r="H86" s="6" t="s">
        <v>502</v>
      </c>
      <c r="I86" s="18">
        <v>980000</v>
      </c>
      <c r="J86" s="8" t="s">
        <v>23</v>
      </c>
      <c r="K86" s="9">
        <f>I86*INDEX(Currencies!$C$2:$C$15,MATCH(J86,Currencies!$B$2:$B$15,0))</f>
        <v>980000</v>
      </c>
      <c r="L86" s="10">
        <v>45441</v>
      </c>
      <c r="M86" s="6" t="s">
        <v>24</v>
      </c>
      <c r="N86" s="6"/>
      <c r="O86" s="6"/>
      <c r="P86" s="6"/>
    </row>
    <row r="87" spans="1:16" x14ac:dyDescent="0.25">
      <c r="A87" s="5" t="s">
        <v>503</v>
      </c>
      <c r="B87" s="6" t="s">
        <v>504</v>
      </c>
      <c r="C87" s="6" t="s">
        <v>38</v>
      </c>
      <c r="D87" s="6" t="s">
        <v>505</v>
      </c>
      <c r="E87" s="6" t="s">
        <v>506</v>
      </c>
      <c r="F87" s="6" t="s">
        <v>20</v>
      </c>
      <c r="G87" s="6" t="s">
        <v>462</v>
      </c>
      <c r="H87" s="6" t="s">
        <v>507</v>
      </c>
      <c r="I87" s="18">
        <v>689010</v>
      </c>
      <c r="J87" s="8" t="s">
        <v>23</v>
      </c>
      <c r="K87" s="9">
        <f>I87*INDEX(Currencies!$C$2:$C$15,MATCH(J87,Currencies!$B$2:$B$15,0))</f>
        <v>689010</v>
      </c>
      <c r="L87" s="10">
        <v>45467</v>
      </c>
      <c r="M87" s="6"/>
      <c r="N87" s="6"/>
      <c r="O87" s="6" t="s">
        <v>508</v>
      </c>
      <c r="P87" s="6"/>
    </row>
    <row r="88" spans="1:16" x14ac:dyDescent="0.25">
      <c r="A88" s="5" t="s">
        <v>509</v>
      </c>
      <c r="B88" s="6" t="s">
        <v>510</v>
      </c>
      <c r="C88" s="6" t="s">
        <v>38</v>
      </c>
      <c r="D88" s="6" t="s">
        <v>511</v>
      </c>
      <c r="E88" s="6" t="s">
        <v>512</v>
      </c>
      <c r="F88" s="6" t="s">
        <v>184</v>
      </c>
      <c r="G88" s="6" t="s">
        <v>441</v>
      </c>
      <c r="H88" s="6" t="s">
        <v>252</v>
      </c>
      <c r="I88" s="18">
        <v>900000</v>
      </c>
      <c r="J88" s="8" t="s">
        <v>187</v>
      </c>
      <c r="K88" s="9">
        <f>I88*INDEX(Currencies!$C$2:$C$15,MATCH(J88,Currencies!$B$2:$B$15,0))</f>
        <v>120528.00000000001</v>
      </c>
      <c r="L88" s="10">
        <v>45471</v>
      </c>
      <c r="M88" s="6" t="s">
        <v>24</v>
      </c>
      <c r="N88" s="6"/>
      <c r="O88" s="6" t="s">
        <v>513</v>
      </c>
      <c r="P88" s="6"/>
    </row>
    <row r="89" spans="1:16" x14ac:dyDescent="0.25">
      <c r="A89" s="5" t="s">
        <v>514</v>
      </c>
      <c r="B89" s="6" t="s">
        <v>515</v>
      </c>
      <c r="C89" s="6" t="s">
        <v>17</v>
      </c>
      <c r="D89" s="6" t="s">
        <v>516</v>
      </c>
      <c r="E89" s="6" t="s">
        <v>517</v>
      </c>
      <c r="F89" s="6" t="s">
        <v>518</v>
      </c>
      <c r="G89" s="6" t="s">
        <v>519</v>
      </c>
      <c r="H89" s="6" t="s">
        <v>520</v>
      </c>
      <c r="I89" s="18">
        <v>1380000</v>
      </c>
      <c r="J89" s="8" t="s">
        <v>521</v>
      </c>
      <c r="K89" s="9">
        <f>I89*INDEX(Currencies!$C$2:$C$15,MATCH(J89,Currencies!$B$2:$B$15,0))</f>
        <v>365920.8</v>
      </c>
      <c r="L89" s="10">
        <v>45474</v>
      </c>
      <c r="M89" s="6" t="s">
        <v>34</v>
      </c>
      <c r="N89" s="6"/>
      <c r="O89" s="6"/>
      <c r="P89" s="6"/>
    </row>
    <row r="90" spans="1:16" x14ac:dyDescent="0.25">
      <c r="A90" s="5" t="s">
        <v>522</v>
      </c>
      <c r="B90" s="6" t="s">
        <v>523</v>
      </c>
      <c r="C90" s="6" t="s">
        <v>17</v>
      </c>
      <c r="D90" s="6" t="s">
        <v>524</v>
      </c>
      <c r="E90" s="6" t="s">
        <v>525</v>
      </c>
      <c r="F90" s="6" t="s">
        <v>526</v>
      </c>
      <c r="G90" s="6" t="s">
        <v>527</v>
      </c>
      <c r="H90" s="6" t="s">
        <v>528</v>
      </c>
      <c r="I90" s="18">
        <v>1852332</v>
      </c>
      <c r="J90" s="8" t="s">
        <v>23</v>
      </c>
      <c r="K90" s="9">
        <f>I90*INDEX(Currencies!$C$2:$C$15,MATCH(J90,Currencies!$B$2:$B$15,0))</f>
        <v>1852332</v>
      </c>
      <c r="L90" s="10">
        <v>45478</v>
      </c>
      <c r="M90" s="6" t="s">
        <v>34</v>
      </c>
      <c r="N90" s="6"/>
      <c r="O90" s="6"/>
      <c r="P90" s="6"/>
    </row>
    <row r="91" spans="1:16" x14ac:dyDescent="0.25">
      <c r="A91" s="5" t="s">
        <v>529</v>
      </c>
      <c r="B91" s="6" t="s">
        <v>530</v>
      </c>
      <c r="C91" s="6" t="s">
        <v>17</v>
      </c>
      <c r="D91" s="6" t="s">
        <v>531</v>
      </c>
      <c r="E91" s="6" t="s">
        <v>532</v>
      </c>
      <c r="F91" s="6" t="s">
        <v>20</v>
      </c>
      <c r="G91" s="6" t="s">
        <v>533</v>
      </c>
      <c r="H91" s="6" t="s">
        <v>534</v>
      </c>
      <c r="I91" s="18"/>
      <c r="J91" s="8" t="s">
        <v>23</v>
      </c>
      <c r="K91" s="9">
        <f>I91*INDEX(Currencies!$C$2:$C$15,MATCH(J91,Currencies!$B$2:$B$15,0))</f>
        <v>0</v>
      </c>
      <c r="L91" s="10">
        <v>45487</v>
      </c>
      <c r="M91" s="6" t="s">
        <v>24</v>
      </c>
      <c r="N91" s="6"/>
      <c r="O91" s="6"/>
      <c r="P91" s="6"/>
    </row>
    <row r="92" spans="1:16" x14ac:dyDescent="0.25">
      <c r="A92" s="5" t="s">
        <v>535</v>
      </c>
      <c r="B92" s="6" t="s">
        <v>536</v>
      </c>
      <c r="C92" s="6" t="s">
        <v>17</v>
      </c>
      <c r="D92" s="6" t="s">
        <v>537</v>
      </c>
      <c r="E92" s="6" t="s">
        <v>538</v>
      </c>
      <c r="F92" s="6" t="s">
        <v>518</v>
      </c>
      <c r="G92" s="6" t="s">
        <v>539</v>
      </c>
      <c r="H92" s="6" t="s">
        <v>520</v>
      </c>
      <c r="I92" s="18">
        <v>19940000</v>
      </c>
      <c r="J92" s="8" t="s">
        <v>23</v>
      </c>
      <c r="K92" s="9">
        <f>I92*INDEX(Currencies!$C$2:$C$15,MATCH(J92,Currencies!$B$2:$B$15,0))</f>
        <v>19940000</v>
      </c>
      <c r="L92" s="10">
        <v>45505</v>
      </c>
      <c r="M92" s="6" t="s">
        <v>34</v>
      </c>
      <c r="N92" s="6"/>
      <c r="O92" s="6"/>
      <c r="P92" s="6"/>
    </row>
    <row r="93" spans="1:16" x14ac:dyDescent="0.25">
      <c r="A93" s="5" t="s">
        <v>540</v>
      </c>
      <c r="B93" s="6" t="s">
        <v>541</v>
      </c>
      <c r="C93" s="6" t="s">
        <v>17</v>
      </c>
      <c r="D93" s="6" t="s">
        <v>542</v>
      </c>
      <c r="E93" s="6" t="s">
        <v>543</v>
      </c>
      <c r="F93" s="6" t="s">
        <v>84</v>
      </c>
      <c r="G93" s="6" t="s">
        <v>544</v>
      </c>
      <c r="H93" s="6" t="s">
        <v>545</v>
      </c>
      <c r="I93" s="18">
        <v>144595</v>
      </c>
      <c r="J93" s="8" t="s">
        <v>23</v>
      </c>
      <c r="K93" s="9">
        <f>I93*INDEX(Currencies!$C$2:$C$15,MATCH(J93,Currencies!$B$2:$B$15,0))</f>
        <v>144595</v>
      </c>
      <c r="L93" s="10">
        <v>45505</v>
      </c>
      <c r="M93" s="6" t="s">
        <v>34</v>
      </c>
      <c r="N93" s="6"/>
      <c r="O93" s="6" t="s">
        <v>546</v>
      </c>
      <c r="P93" s="6"/>
    </row>
    <row r="94" spans="1:16" x14ac:dyDescent="0.25">
      <c r="A94" s="5" t="s">
        <v>547</v>
      </c>
      <c r="B94" s="6" t="s">
        <v>548</v>
      </c>
      <c r="C94" s="6" t="s">
        <v>17</v>
      </c>
      <c r="D94" s="6" t="s">
        <v>542</v>
      </c>
      <c r="E94" s="6" t="s">
        <v>543</v>
      </c>
      <c r="F94" s="6" t="s">
        <v>84</v>
      </c>
      <c r="G94" s="6" t="s">
        <v>544</v>
      </c>
      <c r="H94" s="6" t="s">
        <v>545</v>
      </c>
      <c r="I94" s="18">
        <v>140965</v>
      </c>
      <c r="J94" s="8" t="s">
        <v>23</v>
      </c>
      <c r="K94" s="9">
        <f>I94*INDEX(Currencies!$C$2:$C$15,MATCH(J94,Currencies!$B$2:$B$15,0))</f>
        <v>140965</v>
      </c>
      <c r="L94" s="10">
        <v>45505</v>
      </c>
      <c r="M94" s="6" t="s">
        <v>34</v>
      </c>
      <c r="N94" s="6"/>
      <c r="O94" s="6" t="s">
        <v>549</v>
      </c>
      <c r="P94" s="6"/>
    </row>
    <row r="95" spans="1:16" x14ac:dyDescent="0.25">
      <c r="A95" s="5" t="s">
        <v>550</v>
      </c>
      <c r="B95" s="6" t="s">
        <v>551</v>
      </c>
      <c r="C95" s="6" t="s">
        <v>17</v>
      </c>
      <c r="D95" s="6" t="s">
        <v>182</v>
      </c>
      <c r="E95" s="6" t="s">
        <v>552</v>
      </c>
      <c r="F95" s="6" t="s">
        <v>20</v>
      </c>
      <c r="G95" s="6" t="s">
        <v>441</v>
      </c>
      <c r="H95" s="6" t="s">
        <v>553</v>
      </c>
      <c r="I95" s="18">
        <v>221000</v>
      </c>
      <c r="J95" s="8" t="s">
        <v>23</v>
      </c>
      <c r="K95" s="9">
        <f>I95*INDEX(Currencies!$C$2:$C$15,MATCH(J95,Currencies!$B$2:$B$15,0))</f>
        <v>221000</v>
      </c>
      <c r="L95" s="10">
        <v>45512</v>
      </c>
      <c r="M95" s="6" t="s">
        <v>24</v>
      </c>
      <c r="N95" s="6"/>
      <c r="O95" s="6"/>
      <c r="P95" s="6"/>
    </row>
    <row r="96" spans="1:16" x14ac:dyDescent="0.25">
      <c r="A96" s="5" t="s">
        <v>554</v>
      </c>
      <c r="B96" s="6" t="s">
        <v>555</v>
      </c>
      <c r="C96" s="6" t="s">
        <v>17</v>
      </c>
      <c r="D96" s="6" t="s">
        <v>505</v>
      </c>
      <c r="E96" s="6" t="s">
        <v>556</v>
      </c>
      <c r="F96" s="6" t="s">
        <v>20</v>
      </c>
      <c r="G96" s="6" t="s">
        <v>211</v>
      </c>
      <c r="H96" s="6" t="s">
        <v>507</v>
      </c>
      <c r="I96" s="18"/>
      <c r="J96" s="8" t="s">
        <v>23</v>
      </c>
      <c r="K96" s="9">
        <f>I96*INDEX(Currencies!$C$2:$C$15,MATCH(J96,Currencies!$B$2:$B$15,0))</f>
        <v>0</v>
      </c>
      <c r="L96" s="10">
        <v>45538</v>
      </c>
      <c r="M96" s="6" t="s">
        <v>24</v>
      </c>
      <c r="N96" s="6"/>
      <c r="O96" s="6"/>
      <c r="P96" s="6"/>
    </row>
    <row r="97" spans="1:16" x14ac:dyDescent="0.25">
      <c r="A97" s="5" t="s">
        <v>557</v>
      </c>
      <c r="B97" s="6" t="s">
        <v>558</v>
      </c>
      <c r="C97" s="6" t="s">
        <v>17</v>
      </c>
      <c r="D97" s="6" t="s">
        <v>559</v>
      </c>
      <c r="E97" s="6" t="s">
        <v>560</v>
      </c>
      <c r="F97" s="6" t="s">
        <v>108</v>
      </c>
      <c r="G97" s="6" t="s">
        <v>561</v>
      </c>
      <c r="H97" s="6" t="s">
        <v>301</v>
      </c>
      <c r="I97" s="18">
        <v>200000000</v>
      </c>
      <c r="J97" s="8" t="s">
        <v>23</v>
      </c>
      <c r="K97" s="9">
        <f>I97*INDEX(Currencies!$C$2:$C$15,MATCH(J97, Currencies!$B$2:$B$15, 0))</f>
        <v>200000000</v>
      </c>
      <c r="L97" s="10">
        <v>45545</v>
      </c>
      <c r="M97" s="6" t="s">
        <v>24</v>
      </c>
      <c r="N97" s="6"/>
      <c r="O97" s="6" t="s">
        <v>562</v>
      </c>
      <c r="P97" s="6"/>
    </row>
    <row r="98" spans="1:16" x14ac:dyDescent="0.25">
      <c r="A98" s="5" t="s">
        <v>563</v>
      </c>
      <c r="B98" s="6" t="s">
        <v>564</v>
      </c>
      <c r="C98" s="6" t="s">
        <v>38</v>
      </c>
      <c r="D98" s="6" t="s">
        <v>511</v>
      </c>
      <c r="E98" s="6" t="s">
        <v>565</v>
      </c>
      <c r="F98" s="6" t="s">
        <v>184</v>
      </c>
      <c r="G98" s="6" t="s">
        <v>251</v>
      </c>
      <c r="H98" s="6" t="s">
        <v>252</v>
      </c>
      <c r="I98" s="18"/>
      <c r="J98" s="8" t="s">
        <v>23</v>
      </c>
      <c r="K98" s="9">
        <f>I98*INDEX(Currencies!$C$2:$C$15,MATCH(J98,Currencies!$B$2:$B$15,0))</f>
        <v>0</v>
      </c>
      <c r="L98" s="10">
        <v>45553</v>
      </c>
      <c r="M98" s="6" t="s">
        <v>24</v>
      </c>
      <c r="N98" s="6"/>
      <c r="O98" s="6" t="s">
        <v>566</v>
      </c>
      <c r="P98" s="6"/>
    </row>
    <row r="99" spans="1:16" x14ac:dyDescent="0.25">
      <c r="A99" s="5" t="s">
        <v>567</v>
      </c>
      <c r="B99" s="6" t="s">
        <v>568</v>
      </c>
      <c r="C99" s="6" t="s">
        <v>17</v>
      </c>
      <c r="D99" s="6" t="s">
        <v>182</v>
      </c>
      <c r="E99" s="6" t="s">
        <v>569</v>
      </c>
      <c r="F99" s="6" t="s">
        <v>570</v>
      </c>
      <c r="G99" s="6" t="s">
        <v>571</v>
      </c>
      <c r="H99" s="6" t="s">
        <v>572</v>
      </c>
      <c r="I99" s="18">
        <v>300000</v>
      </c>
      <c r="J99" s="8" t="s">
        <v>23</v>
      </c>
      <c r="K99" s="9">
        <f>I99*INDEX(Currencies!$C$2:$C$15,MATCH(J99,Currencies!$B$2:$B$15,0))</f>
        <v>300000</v>
      </c>
      <c r="L99" s="10">
        <v>45567</v>
      </c>
      <c r="M99" s="6" t="s">
        <v>24</v>
      </c>
      <c r="N99" s="6"/>
      <c r="O99" s="6"/>
      <c r="P99" s="6"/>
    </row>
    <row r="100" spans="1:16" x14ac:dyDescent="0.25">
      <c r="A100" s="5" t="s">
        <v>573</v>
      </c>
      <c r="B100" s="6" t="s">
        <v>574</v>
      </c>
      <c r="C100" s="6" t="s">
        <v>17</v>
      </c>
      <c r="D100" s="6" t="s">
        <v>459</v>
      </c>
      <c r="E100" s="6" t="s">
        <v>575</v>
      </c>
      <c r="F100" s="6" t="s">
        <v>78</v>
      </c>
      <c r="G100" s="6" t="s">
        <v>576</v>
      </c>
      <c r="H100" s="6" t="s">
        <v>577</v>
      </c>
      <c r="I100" s="18">
        <v>4000000</v>
      </c>
      <c r="J100" s="8" t="s">
        <v>23</v>
      </c>
      <c r="K100" s="9">
        <f>I100*INDEX(Currencies!$C$2:$C$15,MATCH(J100,Currencies!$B$2:$B$15,0))</f>
        <v>4000000</v>
      </c>
      <c r="L100" s="10">
        <v>45575</v>
      </c>
      <c r="M100" s="6"/>
      <c r="N100" s="6"/>
      <c r="O100" s="6" t="s">
        <v>578</v>
      </c>
      <c r="P100" s="6"/>
    </row>
    <row r="101" spans="1:16" x14ac:dyDescent="0.25">
      <c r="A101" s="5" t="s">
        <v>579</v>
      </c>
      <c r="B101" s="6" t="s">
        <v>580</v>
      </c>
      <c r="C101" s="6" t="s">
        <v>38</v>
      </c>
      <c r="D101" s="6" t="s">
        <v>581</v>
      </c>
      <c r="E101" s="6" t="s">
        <v>582</v>
      </c>
      <c r="F101" s="6" t="s">
        <v>526</v>
      </c>
      <c r="G101" s="6" t="s">
        <v>583</v>
      </c>
      <c r="H101" s="6" t="s">
        <v>584</v>
      </c>
      <c r="I101" s="18">
        <v>190080</v>
      </c>
      <c r="J101" s="8" t="s">
        <v>23</v>
      </c>
      <c r="K101" s="9">
        <f>I101*INDEX(Currencies!$C$2:$C$15,MATCH(J101,Currencies!$B$2:$B$15,0))</f>
        <v>190080</v>
      </c>
      <c r="L101" s="10">
        <v>45580</v>
      </c>
      <c r="M101" s="6" t="s">
        <v>24</v>
      </c>
      <c r="N101" s="6"/>
      <c r="O101" s="6"/>
      <c r="P101" s="6"/>
    </row>
    <row r="102" spans="1:16" x14ac:dyDescent="0.25">
      <c r="A102" s="5" t="s">
        <v>585</v>
      </c>
      <c r="B102" s="6" t="s">
        <v>586</v>
      </c>
      <c r="C102" s="6" t="s">
        <v>17</v>
      </c>
      <c r="D102" s="6" t="s">
        <v>524</v>
      </c>
      <c r="E102" s="6" t="s">
        <v>587</v>
      </c>
      <c r="F102" s="6" t="s">
        <v>526</v>
      </c>
      <c r="G102" s="6" t="s">
        <v>527</v>
      </c>
      <c r="H102" s="6" t="s">
        <v>588</v>
      </c>
      <c r="I102" s="18">
        <v>947248</v>
      </c>
      <c r="J102" s="8" t="s">
        <v>23</v>
      </c>
      <c r="K102" s="9">
        <f>I102*INDEX(Currencies!$C$2:$C$15,MATCH(J102,Currencies!$B$2:$B$15,0))</f>
        <v>947248</v>
      </c>
      <c r="L102" s="10">
        <v>45593</v>
      </c>
      <c r="M102" s="6" t="s">
        <v>24</v>
      </c>
      <c r="N102" s="6"/>
      <c r="O102" s="6"/>
      <c r="P102" s="6"/>
    </row>
    <row r="103" spans="1:16" x14ac:dyDescent="0.25">
      <c r="A103" s="5" t="s">
        <v>589</v>
      </c>
      <c r="B103" s="6" t="s">
        <v>590</v>
      </c>
      <c r="C103" s="6" t="s">
        <v>17</v>
      </c>
      <c r="D103" s="6" t="s">
        <v>459</v>
      </c>
      <c r="E103" s="6" t="s">
        <v>591</v>
      </c>
      <c r="F103" s="6" t="s">
        <v>461</v>
      </c>
      <c r="G103" s="6" t="s">
        <v>66</v>
      </c>
      <c r="H103" s="6" t="s">
        <v>463</v>
      </c>
      <c r="I103" s="18">
        <v>8500000</v>
      </c>
      <c r="J103" s="8" t="s">
        <v>43</v>
      </c>
      <c r="K103" s="9">
        <f>I103*INDEX(Currencies!$C$2:$C$15,MATCH(J103,Currencies!$B$2:$B$15,0))</f>
        <v>7350630</v>
      </c>
      <c r="L103" s="10">
        <v>45596</v>
      </c>
      <c r="M103" s="6"/>
      <c r="N103" s="6"/>
      <c r="O103" s="6" t="s">
        <v>592</v>
      </c>
      <c r="P103" s="6"/>
    </row>
    <row r="104" spans="1:16" x14ac:dyDescent="0.25">
      <c r="A104" s="5" t="s">
        <v>593</v>
      </c>
      <c r="B104" s="6" t="s">
        <v>594</v>
      </c>
      <c r="C104" s="6" t="s">
        <v>38</v>
      </c>
      <c r="D104" s="6" t="s">
        <v>182</v>
      </c>
      <c r="E104" s="6" t="s">
        <v>595</v>
      </c>
      <c r="F104" s="6" t="s">
        <v>115</v>
      </c>
      <c r="G104" s="6" t="s">
        <v>431</v>
      </c>
      <c r="H104" s="6" t="s">
        <v>596</v>
      </c>
      <c r="I104" s="18"/>
      <c r="J104" s="8" t="s">
        <v>23</v>
      </c>
      <c r="K104" s="9">
        <f>I104*INDEX(Currencies!$C$2:$C$15,MATCH(J104,Currencies!$B$2:$B$15,0))</f>
        <v>0</v>
      </c>
      <c r="L104" s="10">
        <v>45602</v>
      </c>
      <c r="M104" s="6" t="s">
        <v>34</v>
      </c>
      <c r="N104" s="6"/>
      <c r="O104" s="6"/>
      <c r="P104" s="6"/>
    </row>
    <row r="105" spans="1:16" x14ac:dyDescent="0.25">
      <c r="A105" s="5" t="s">
        <v>597</v>
      </c>
      <c r="B105" s="6" t="s">
        <v>598</v>
      </c>
      <c r="C105" s="6" t="s">
        <v>17</v>
      </c>
      <c r="D105" s="6" t="s">
        <v>100</v>
      </c>
      <c r="E105" s="6" t="s">
        <v>599</v>
      </c>
      <c r="F105" s="6" t="s">
        <v>48</v>
      </c>
      <c r="G105" s="6" t="s">
        <v>600</v>
      </c>
      <c r="H105" s="6" t="s">
        <v>601</v>
      </c>
      <c r="I105" s="18">
        <v>3722944</v>
      </c>
      <c r="J105" s="8" t="s">
        <v>23</v>
      </c>
      <c r="K105" s="9">
        <f>I105*INDEX(Currencies!$C$2:$C$15,MATCH(J105,Currencies!$B$2:$B$15,0))</f>
        <v>3722944</v>
      </c>
      <c r="L105" s="10">
        <v>45618</v>
      </c>
      <c r="M105" s="6" t="s">
        <v>24</v>
      </c>
      <c r="N105" s="6"/>
      <c r="O105" s="6"/>
      <c r="P105" s="6"/>
    </row>
    <row r="106" spans="1:16" x14ac:dyDescent="0.25">
      <c r="A106" s="5" t="s">
        <v>602</v>
      </c>
      <c r="B106" s="6" t="s">
        <v>603</v>
      </c>
      <c r="C106" s="6" t="s">
        <v>17</v>
      </c>
      <c r="D106" s="6" t="s">
        <v>100</v>
      </c>
      <c r="E106" s="6" t="s">
        <v>604</v>
      </c>
      <c r="F106" s="6" t="s">
        <v>115</v>
      </c>
      <c r="G106" s="6" t="s">
        <v>576</v>
      </c>
      <c r="H106" s="6" t="s">
        <v>605</v>
      </c>
      <c r="I106" s="18">
        <v>2928520</v>
      </c>
      <c r="J106" s="8" t="s">
        <v>23</v>
      </c>
      <c r="K106" s="9">
        <f>I106*INDEX(Currencies!$C$2:$C$15,MATCH(J106,Currencies!$B$2:$B$15,0))</f>
        <v>2928520</v>
      </c>
      <c r="L106" s="10">
        <v>45621</v>
      </c>
      <c r="M106" s="6" t="s">
        <v>34</v>
      </c>
      <c r="N106" s="6" t="s">
        <v>606</v>
      </c>
      <c r="O106" s="6" t="s">
        <v>607</v>
      </c>
      <c r="P106" s="6"/>
    </row>
    <row r="107" spans="1:16" x14ac:dyDescent="0.25">
      <c r="A107" s="5" t="s">
        <v>608</v>
      </c>
      <c r="B107" s="6" t="s">
        <v>609</v>
      </c>
      <c r="C107" s="6" t="s">
        <v>38</v>
      </c>
      <c r="D107" s="6" t="s">
        <v>610</v>
      </c>
      <c r="E107" s="6" t="s">
        <v>611</v>
      </c>
      <c r="F107" s="6" t="s">
        <v>184</v>
      </c>
      <c r="G107" s="6" t="s">
        <v>241</v>
      </c>
      <c r="H107" s="6" t="s">
        <v>612</v>
      </c>
      <c r="I107" s="18">
        <v>8660450</v>
      </c>
      <c r="J107" s="8" t="s">
        <v>187</v>
      </c>
      <c r="K107" s="9">
        <f>I107*INDEX(Currencies!$C$2:$C$15,MATCH(J107,Currencies!$B$2:$B$15,0))</f>
        <v>1159807.4640000002</v>
      </c>
      <c r="L107" s="10">
        <v>45623</v>
      </c>
      <c r="M107" s="6" t="s">
        <v>24</v>
      </c>
      <c r="N107" s="6"/>
      <c r="O107" s="6"/>
      <c r="P107" s="6"/>
    </row>
    <row r="108" spans="1:16" x14ac:dyDescent="0.25">
      <c r="A108" s="5" t="s">
        <v>613</v>
      </c>
      <c r="B108" s="6" t="s">
        <v>614</v>
      </c>
      <c r="C108" s="6" t="s">
        <v>398</v>
      </c>
      <c r="D108" s="6" t="s">
        <v>615</v>
      </c>
      <c r="E108" s="6" t="s">
        <v>616</v>
      </c>
      <c r="F108" s="6" t="s">
        <v>55</v>
      </c>
      <c r="G108" s="6" t="s">
        <v>617</v>
      </c>
      <c r="H108" s="6" t="s">
        <v>618</v>
      </c>
      <c r="I108" s="18">
        <v>911669.74</v>
      </c>
      <c r="J108" s="8" t="s">
        <v>23</v>
      </c>
      <c r="K108" s="9">
        <f>I108*INDEX(Currencies!$C$2:$C$15,MATCH(J108,Currencies!$B$2:$B$15,0))</f>
        <v>911669.74</v>
      </c>
      <c r="L108" s="10">
        <v>45629</v>
      </c>
      <c r="M108" s="6"/>
      <c r="N108" s="6"/>
      <c r="O108" s="6" t="s">
        <v>619</v>
      </c>
      <c r="P108" s="6"/>
    </row>
    <row r="109" spans="1:16" x14ac:dyDescent="0.25">
      <c r="A109" s="5" t="s">
        <v>620</v>
      </c>
      <c r="B109" s="6" t="s">
        <v>621</v>
      </c>
      <c r="C109" s="6" t="s">
        <v>17</v>
      </c>
      <c r="D109" s="6" t="s">
        <v>182</v>
      </c>
      <c r="E109" s="6" t="s">
        <v>622</v>
      </c>
      <c r="F109" s="6" t="s">
        <v>20</v>
      </c>
      <c r="G109" s="6" t="s">
        <v>441</v>
      </c>
      <c r="H109" s="6" t="s">
        <v>553</v>
      </c>
      <c r="I109" s="18">
        <v>221000</v>
      </c>
      <c r="J109" s="8" t="s">
        <v>23</v>
      </c>
      <c r="K109" s="9">
        <f>I109*INDEX(Currencies!$C$2:$C$15,MATCH(J109,Currencies!$B$2:$B$15,0))</f>
        <v>221000</v>
      </c>
      <c r="L109" s="10">
        <v>45643</v>
      </c>
      <c r="M109" s="6" t="s">
        <v>24</v>
      </c>
      <c r="N109" s="6"/>
      <c r="O109" s="6"/>
      <c r="P109" s="6"/>
    </row>
    <row r="110" spans="1:16" x14ac:dyDescent="0.25">
      <c r="A110" s="5" t="s">
        <v>623</v>
      </c>
      <c r="B110" s="6" t="s">
        <v>624</v>
      </c>
      <c r="C110" s="6" t="s">
        <v>17</v>
      </c>
      <c r="D110" s="6" t="s">
        <v>100</v>
      </c>
      <c r="E110" s="6" t="s">
        <v>625</v>
      </c>
      <c r="F110" s="6" t="s">
        <v>20</v>
      </c>
      <c r="G110" s="6" t="s">
        <v>626</v>
      </c>
      <c r="H110" s="6" t="s">
        <v>627</v>
      </c>
      <c r="I110" s="18">
        <v>6300000</v>
      </c>
      <c r="J110" s="8" t="s">
        <v>23</v>
      </c>
      <c r="K110" s="9">
        <f>I110*INDEX(Currencies!$C$2:$C$15,MATCH(J110,Currencies!$B$2:$B$15,0))</f>
        <v>6300000</v>
      </c>
      <c r="L110" s="10">
        <v>45646</v>
      </c>
      <c r="M110" s="6" t="s">
        <v>24</v>
      </c>
      <c r="N110" s="6"/>
      <c r="O110" s="6"/>
      <c r="P110" s="6"/>
    </row>
    <row r="111" spans="1:16" x14ac:dyDescent="0.25">
      <c r="A111" s="5" t="s">
        <v>628</v>
      </c>
      <c r="B111" s="6" t="s">
        <v>629</v>
      </c>
      <c r="C111" s="6" t="s">
        <v>17</v>
      </c>
      <c r="D111" s="6" t="s">
        <v>473</v>
      </c>
      <c r="E111" s="6" t="s">
        <v>630</v>
      </c>
      <c r="F111" s="6" t="s">
        <v>20</v>
      </c>
      <c r="G111" s="6" t="s">
        <v>631</v>
      </c>
      <c r="H111" s="6" t="s">
        <v>632</v>
      </c>
      <c r="I111" s="18"/>
      <c r="J111" s="8" t="s">
        <v>23</v>
      </c>
      <c r="K111" s="9">
        <f>I111*INDEX(Currencies!$C$2:$C$15,MATCH(J111,Currencies!$B$2:$B$15,0))</f>
        <v>0</v>
      </c>
      <c r="L111" s="10">
        <v>45653</v>
      </c>
      <c r="M111" s="6" t="s">
        <v>34</v>
      </c>
      <c r="N111" s="6"/>
      <c r="O111" s="6"/>
      <c r="P111" s="6"/>
    </row>
    <row r="112" spans="1:16" x14ac:dyDescent="0.25">
      <c r="A112" s="5" t="s">
        <v>633</v>
      </c>
      <c r="B112" s="6" t="s">
        <v>634</v>
      </c>
      <c r="C112" s="6" t="s">
        <v>17</v>
      </c>
      <c r="D112" s="6" t="s">
        <v>635</v>
      </c>
      <c r="E112" s="6" t="s">
        <v>636</v>
      </c>
      <c r="F112" s="6" t="s">
        <v>30</v>
      </c>
      <c r="G112" s="6" t="s">
        <v>223</v>
      </c>
      <c r="H112" s="6" t="s">
        <v>637</v>
      </c>
      <c r="I112" s="18">
        <v>274944000</v>
      </c>
      <c r="J112" s="8" t="s">
        <v>33</v>
      </c>
      <c r="K112" s="9">
        <f>I112*INDEX(Currencies!$C$2:$C$15,MATCH(J112,Currencies!$B$2:$B$15,0))</f>
        <v>54007249.920000002</v>
      </c>
      <c r="L112" s="10">
        <v>45657</v>
      </c>
      <c r="M112" s="6" t="s">
        <v>24</v>
      </c>
      <c r="N112" s="6"/>
      <c r="O112" s="6"/>
      <c r="P112" s="6"/>
    </row>
    <row r="113" spans="1:16" x14ac:dyDescent="0.25">
      <c r="A113" s="5" t="s">
        <v>638</v>
      </c>
      <c r="B113" s="6" t="s">
        <v>639</v>
      </c>
      <c r="C113" s="6" t="s">
        <v>17</v>
      </c>
      <c r="D113" s="6" t="s">
        <v>182</v>
      </c>
      <c r="E113" s="6" t="s">
        <v>640</v>
      </c>
      <c r="F113" s="6" t="s">
        <v>115</v>
      </c>
      <c r="G113" s="6" t="s">
        <v>431</v>
      </c>
      <c r="H113" s="6" t="s">
        <v>596</v>
      </c>
      <c r="I113" s="18">
        <v>521194</v>
      </c>
      <c r="J113" s="8" t="s">
        <v>23</v>
      </c>
      <c r="K113" s="9">
        <f>I113*INDEX(Currencies!$C$2:$C$15,MATCH(J113,Currencies!$B$2:$B$15,0))</f>
        <v>521194</v>
      </c>
      <c r="L113" s="10">
        <v>45673</v>
      </c>
      <c r="M113" s="6" t="s">
        <v>34</v>
      </c>
      <c r="N113" s="6"/>
      <c r="O113" s="6"/>
      <c r="P113" s="6"/>
    </row>
    <row r="114" spans="1:16" x14ac:dyDescent="0.25">
      <c r="A114" s="5" t="s">
        <v>641</v>
      </c>
      <c r="B114" s="6" t="s">
        <v>642</v>
      </c>
      <c r="C114" s="6" t="s">
        <v>17</v>
      </c>
      <c r="D114" s="6" t="s">
        <v>610</v>
      </c>
      <c r="E114" s="6" t="s">
        <v>611</v>
      </c>
      <c r="F114" s="6" t="s">
        <v>184</v>
      </c>
      <c r="G114" s="6" t="s">
        <v>241</v>
      </c>
      <c r="H114" s="6" t="s">
        <v>612</v>
      </c>
      <c r="I114" s="18">
        <v>8660450</v>
      </c>
      <c r="J114" s="8" t="s">
        <v>187</v>
      </c>
      <c r="K114" s="9">
        <f>I114*INDEX(Currencies!$C$2:$C$15,MATCH(J114,Currencies!$B$2:$B$15,0))</f>
        <v>1159807.4640000002</v>
      </c>
      <c r="L114" s="10">
        <v>45693</v>
      </c>
      <c r="M114" s="6" t="s">
        <v>24</v>
      </c>
      <c r="N114" s="6"/>
      <c r="O114" s="6"/>
      <c r="P114" s="6"/>
    </row>
    <row r="115" spans="1:16" x14ac:dyDescent="0.25">
      <c r="A115" s="5" t="s">
        <v>643</v>
      </c>
      <c r="B115" s="6" t="s">
        <v>644</v>
      </c>
      <c r="C115" s="6" t="s">
        <v>17</v>
      </c>
      <c r="D115" s="6" t="s">
        <v>645</v>
      </c>
      <c r="E115" s="6" t="s">
        <v>646</v>
      </c>
      <c r="F115" s="6" t="s">
        <v>526</v>
      </c>
      <c r="G115" s="6" t="s">
        <v>647</v>
      </c>
      <c r="H115" s="6" t="s">
        <v>588</v>
      </c>
      <c r="I115" s="18">
        <v>7888687.0199999996</v>
      </c>
      <c r="J115" s="8" t="s">
        <v>23</v>
      </c>
      <c r="K115" s="9">
        <f>I115*INDEX(Currencies!$C$2:$C$15,MATCH(J115,Currencies!$B$2:$B$15,0))</f>
        <v>7888687.0199999996</v>
      </c>
      <c r="L115" s="10">
        <v>45707</v>
      </c>
      <c r="M115" s="6" t="s">
        <v>34</v>
      </c>
      <c r="N115" s="6"/>
      <c r="O115" s="6"/>
      <c r="P115" s="6"/>
    </row>
    <row r="116" spans="1:16" x14ac:dyDescent="0.25">
      <c r="A116" s="5" t="s">
        <v>648</v>
      </c>
      <c r="B116" s="6" t="s">
        <v>649</v>
      </c>
      <c r="C116" s="6" t="s">
        <v>17</v>
      </c>
      <c r="D116" s="6" t="s">
        <v>220</v>
      </c>
      <c r="E116" s="6" t="s">
        <v>650</v>
      </c>
      <c r="F116" s="6" t="s">
        <v>222</v>
      </c>
      <c r="G116" s="6" t="s">
        <v>223</v>
      </c>
      <c r="H116" s="6" t="s">
        <v>224</v>
      </c>
      <c r="I116" s="18">
        <v>1176228</v>
      </c>
      <c r="J116" s="8" t="s">
        <v>23</v>
      </c>
      <c r="K116" s="9">
        <f>I116*INDEX(Currencies!$C$2:$C$15,MATCH(J116,Currencies!$B$2:$B$15,0))</f>
        <v>1176228</v>
      </c>
      <c r="L116" s="10">
        <v>45726</v>
      </c>
      <c r="M116" s="6" t="s">
        <v>24</v>
      </c>
      <c r="N116" s="6"/>
      <c r="O116" s="6"/>
      <c r="P116" s="6"/>
    </row>
    <row r="117" spans="1:16" x14ac:dyDescent="0.25">
      <c r="A117" s="5" t="s">
        <v>651</v>
      </c>
      <c r="B117" s="6" t="s">
        <v>652</v>
      </c>
      <c r="C117" s="6" t="s">
        <v>17</v>
      </c>
      <c r="D117" s="6" t="s">
        <v>653</v>
      </c>
      <c r="E117" s="6" t="s">
        <v>654</v>
      </c>
      <c r="F117" s="6" t="s">
        <v>655</v>
      </c>
      <c r="G117" s="6" t="s">
        <v>656</v>
      </c>
      <c r="H117" s="6" t="s">
        <v>657</v>
      </c>
      <c r="I117" s="18">
        <v>21660000</v>
      </c>
      <c r="J117" s="8" t="s">
        <v>23</v>
      </c>
      <c r="K117" s="9">
        <f>I117*INDEX(Currencies!$C$2:$C$15,MATCH(J117,Currencies!$B$2:$B$15,0))</f>
        <v>21660000</v>
      </c>
      <c r="L117" s="10">
        <v>45727</v>
      </c>
      <c r="M117" s="6" t="s">
        <v>24</v>
      </c>
      <c r="N117" s="6"/>
      <c r="O117" s="6" t="s">
        <v>658</v>
      </c>
      <c r="P117" s="6"/>
    </row>
    <row r="118" spans="1:16" x14ac:dyDescent="0.25">
      <c r="A118" s="5" t="s">
        <v>659</v>
      </c>
      <c r="B118" s="6" t="s">
        <v>660</v>
      </c>
      <c r="C118" s="6" t="s">
        <v>17</v>
      </c>
      <c r="D118" s="6" t="s">
        <v>661</v>
      </c>
      <c r="E118" s="6" t="s">
        <v>662</v>
      </c>
      <c r="F118" s="6" t="s">
        <v>333</v>
      </c>
      <c r="G118" s="6" t="s">
        <v>663</v>
      </c>
      <c r="H118" s="6" t="s">
        <v>664</v>
      </c>
      <c r="I118" s="18">
        <v>6000000</v>
      </c>
      <c r="J118" s="8" t="s">
        <v>336</v>
      </c>
      <c r="K118" s="9">
        <f>I118*INDEX(Currencies!$C$2:$C$15,MATCH(J118,Currencies!$B$2:$B$15,0))</f>
        <v>509940</v>
      </c>
      <c r="L118" s="10">
        <v>45729</v>
      </c>
      <c r="M118" s="6" t="s">
        <v>24</v>
      </c>
      <c r="N118" s="6"/>
      <c r="O118" s="6"/>
      <c r="P118" s="6"/>
    </row>
    <row r="119" spans="1:16" x14ac:dyDescent="0.25">
      <c r="A119" s="5" t="s">
        <v>665</v>
      </c>
      <c r="B119" s="6" t="s">
        <v>666</v>
      </c>
      <c r="C119" s="6" t="s">
        <v>17</v>
      </c>
      <c r="D119" s="6" t="s">
        <v>524</v>
      </c>
      <c r="E119" s="6" t="s">
        <v>667</v>
      </c>
      <c r="F119" s="6" t="s">
        <v>526</v>
      </c>
      <c r="G119" s="6" t="s">
        <v>527</v>
      </c>
      <c r="H119" s="6" t="s">
        <v>588</v>
      </c>
      <c r="I119" s="18">
        <v>730935</v>
      </c>
      <c r="J119" s="8" t="s">
        <v>23</v>
      </c>
      <c r="K119" s="9">
        <f>I119*INDEX(Currencies!$C$2:$C$15,MATCH(J119,Currencies!$B$2:$B$15,0))</f>
        <v>730935</v>
      </c>
      <c r="L119" s="10">
        <v>45750</v>
      </c>
      <c r="M119" s="6" t="s">
        <v>24</v>
      </c>
      <c r="N119" s="6"/>
      <c r="O119" s="6"/>
      <c r="P119" s="6"/>
    </row>
    <row r="120" spans="1:16" x14ac:dyDescent="0.25">
      <c r="A120" s="5" t="s">
        <v>668</v>
      </c>
      <c r="B120" s="6" t="s">
        <v>669</v>
      </c>
      <c r="C120" s="6" t="s">
        <v>17</v>
      </c>
      <c r="D120" s="6" t="s">
        <v>190</v>
      </c>
      <c r="E120" s="6" t="s">
        <v>670</v>
      </c>
      <c r="F120" s="6" t="s">
        <v>155</v>
      </c>
      <c r="G120" s="6" t="s">
        <v>450</v>
      </c>
      <c r="H120" s="6" t="s">
        <v>403</v>
      </c>
      <c r="I120" s="18">
        <v>11613160</v>
      </c>
      <c r="J120" s="8" t="s">
        <v>158</v>
      </c>
      <c r="K120" s="9">
        <f>I120*INDEX(Currencies!$C$2:$C$15,MATCH(J120,Currencies!$B$2:$B$15,0))</f>
        <v>2738963.7859999998</v>
      </c>
      <c r="L120" s="10">
        <v>45751</v>
      </c>
      <c r="M120" s="6" t="s">
        <v>34</v>
      </c>
      <c r="N120" s="6"/>
      <c r="O120" s="6" t="s">
        <v>671</v>
      </c>
      <c r="P120" s="6"/>
    </row>
    <row r="121" spans="1:16" x14ac:dyDescent="0.25">
      <c r="A121" s="5" t="s">
        <v>672</v>
      </c>
      <c r="B121" s="6" t="s">
        <v>673</v>
      </c>
      <c r="C121" s="6" t="s">
        <v>17</v>
      </c>
      <c r="D121" s="6" t="s">
        <v>524</v>
      </c>
      <c r="E121" s="6" t="s">
        <v>674</v>
      </c>
      <c r="F121" s="6" t="s">
        <v>526</v>
      </c>
      <c r="G121" s="6" t="s">
        <v>527</v>
      </c>
      <c r="H121" s="6" t="s">
        <v>588</v>
      </c>
      <c r="I121" s="18">
        <v>555000</v>
      </c>
      <c r="J121" s="8" t="s">
        <v>23</v>
      </c>
      <c r="K121" s="9">
        <f>I121*INDEX(Currencies!$C$2:$C$15,MATCH(J121,Currencies!$B$2:$B$15,0))</f>
        <v>555000</v>
      </c>
      <c r="L121" s="10">
        <v>45774</v>
      </c>
      <c r="M121" s="6" t="s">
        <v>24</v>
      </c>
      <c r="N121" s="6"/>
      <c r="O121" s="6"/>
      <c r="P121" s="6"/>
    </row>
    <row r="122" spans="1:16" x14ac:dyDescent="0.25">
      <c r="A122" s="5" t="s">
        <v>675</v>
      </c>
      <c r="B122" s="6" t="s">
        <v>676</v>
      </c>
      <c r="C122" s="6" t="s">
        <v>398</v>
      </c>
      <c r="D122" s="6" t="s">
        <v>615</v>
      </c>
      <c r="E122" s="6"/>
      <c r="F122" s="6" t="s">
        <v>55</v>
      </c>
      <c r="G122" s="6" t="s">
        <v>617</v>
      </c>
      <c r="H122" s="6" t="s">
        <v>618</v>
      </c>
      <c r="I122" s="18">
        <v>183469682.43000001</v>
      </c>
      <c r="J122" s="8" t="s">
        <v>58</v>
      </c>
      <c r="K122" s="18">
        <f>I122*INDEX(Currencies!$C$2:$C$15,MATCH(J122,Currencies!$B$2:$B$15,0))</f>
        <v>24353765.6457582</v>
      </c>
      <c r="L122" s="10">
        <v>44112</v>
      </c>
      <c r="M122" s="6" t="s">
        <v>34</v>
      </c>
      <c r="N122" s="6" t="s">
        <v>677</v>
      </c>
      <c r="O122" s="6" t="s">
        <v>678</v>
      </c>
      <c r="P122" s="6"/>
    </row>
    <row r="123" spans="1:16" x14ac:dyDescent="0.25">
      <c r="A123" s="5" t="s">
        <v>679</v>
      </c>
      <c r="B123" s="6" t="s">
        <v>680</v>
      </c>
      <c r="C123" s="6" t="s">
        <v>27</v>
      </c>
      <c r="D123" s="6" t="s">
        <v>681</v>
      </c>
      <c r="E123" s="6" t="s">
        <v>682</v>
      </c>
      <c r="F123" s="6" t="s">
        <v>683</v>
      </c>
      <c r="G123" s="6" t="s">
        <v>631</v>
      </c>
      <c r="H123" s="6" t="s">
        <v>684</v>
      </c>
      <c r="I123" s="18">
        <v>15000000</v>
      </c>
      <c r="J123" s="8" t="s">
        <v>685</v>
      </c>
      <c r="K123" s="18">
        <f>I123*INDEX(Currencies!$C$2:$C$15,MATCH(J123,Currencies!$B$2:$B$15,0))</f>
        <v>17137200</v>
      </c>
      <c r="L123" s="10">
        <v>44403</v>
      </c>
      <c r="M123" s="6" t="s">
        <v>24</v>
      </c>
      <c r="N123" s="6"/>
      <c r="O123" s="6" t="s">
        <v>686</v>
      </c>
      <c r="P123" s="6"/>
    </row>
    <row r="124" spans="1:16" x14ac:dyDescent="0.25">
      <c r="A124" s="5" t="s">
        <v>687</v>
      </c>
      <c r="B124" s="6" t="s">
        <v>688</v>
      </c>
      <c r="C124" s="6" t="s">
        <v>27</v>
      </c>
      <c r="D124" s="6" t="s">
        <v>689</v>
      </c>
      <c r="E124" s="6" t="s">
        <v>690</v>
      </c>
      <c r="F124" s="6" t="s">
        <v>691</v>
      </c>
      <c r="G124" s="6" t="s">
        <v>692</v>
      </c>
      <c r="H124" s="6" t="s">
        <v>693</v>
      </c>
      <c r="I124" s="18">
        <v>8198500</v>
      </c>
      <c r="J124" s="8" t="s">
        <v>23</v>
      </c>
      <c r="K124" s="18">
        <f>I124*INDEX(Currencies!$C$2:$C$15,MATCH(J124,Currencies!$B$2:$B$15,0))</f>
        <v>8198500</v>
      </c>
      <c r="L124" s="10">
        <v>44449</v>
      </c>
      <c r="M124" s="6" t="s">
        <v>34</v>
      </c>
      <c r="N124" s="6" t="s">
        <v>677</v>
      </c>
      <c r="O124" s="6" t="s">
        <v>694</v>
      </c>
      <c r="P124" s="6"/>
    </row>
    <row r="125" spans="1:16" x14ac:dyDescent="0.25">
      <c r="A125" s="5" t="s">
        <v>695</v>
      </c>
      <c r="B125" s="6" t="s">
        <v>696</v>
      </c>
      <c r="C125" s="6" t="s">
        <v>17</v>
      </c>
      <c r="D125" s="6" t="s">
        <v>697</v>
      </c>
      <c r="E125" s="6" t="s">
        <v>698</v>
      </c>
      <c r="F125" s="6" t="s">
        <v>20</v>
      </c>
      <c r="G125" s="6" t="s">
        <v>699</v>
      </c>
      <c r="H125" s="6" t="s">
        <v>700</v>
      </c>
      <c r="I125" s="18">
        <v>1</v>
      </c>
      <c r="J125" s="8" t="s">
        <v>23</v>
      </c>
      <c r="K125" s="18">
        <f>I125*INDEX(Currencies!$C$2:$C$15,MATCH(J125,Currencies!$B$2:$B$15,0))</f>
        <v>1</v>
      </c>
      <c r="L125" s="10">
        <v>44558</v>
      </c>
      <c r="M125" s="6" t="s">
        <v>24</v>
      </c>
      <c r="N125" s="6"/>
      <c r="O125" s="6"/>
      <c r="P125" s="6"/>
    </row>
    <row r="126" spans="1:16" x14ac:dyDescent="0.25">
      <c r="A126" s="5" t="s">
        <v>701</v>
      </c>
      <c r="B126" s="6" t="s">
        <v>702</v>
      </c>
      <c r="C126" s="6" t="s">
        <v>17</v>
      </c>
      <c r="D126" s="6" t="s">
        <v>697</v>
      </c>
      <c r="E126" s="6" t="s">
        <v>698</v>
      </c>
      <c r="F126" s="6" t="s">
        <v>20</v>
      </c>
      <c r="G126" s="6" t="s">
        <v>699</v>
      </c>
      <c r="H126" s="6" t="s">
        <v>700</v>
      </c>
      <c r="I126" s="18">
        <v>1</v>
      </c>
      <c r="J126" s="8" t="s">
        <v>23</v>
      </c>
      <c r="K126" s="18">
        <f>I126*INDEX(Currencies!$C$2:$C$15,MATCH(J126,Currencies!$B$2:$B$15,0))</f>
        <v>1</v>
      </c>
      <c r="L126" s="10">
        <v>44558</v>
      </c>
      <c r="M126" s="6" t="s">
        <v>24</v>
      </c>
      <c r="N126" s="6"/>
      <c r="O126" s="6"/>
      <c r="P126" s="6"/>
    </row>
    <row r="127" spans="1:16" x14ac:dyDescent="0.25">
      <c r="A127" s="5" t="s">
        <v>703</v>
      </c>
      <c r="B127" s="6" t="s">
        <v>704</v>
      </c>
      <c r="C127" s="6" t="s">
        <v>27</v>
      </c>
      <c r="D127" s="6" t="s">
        <v>705</v>
      </c>
      <c r="E127" s="6" t="s">
        <v>706</v>
      </c>
      <c r="F127" s="6" t="s">
        <v>707</v>
      </c>
      <c r="G127" s="6" t="s">
        <v>708</v>
      </c>
      <c r="H127" s="6" t="s">
        <v>709</v>
      </c>
      <c r="I127" s="18">
        <v>36952360</v>
      </c>
      <c r="J127" s="8" t="s">
        <v>710</v>
      </c>
      <c r="K127" s="18">
        <f>I127*INDEX(Currencies!$C$2:$C$15,MATCH(J127,Currencies!$B$2:$B$15,0))</f>
        <v>18888198.813999999</v>
      </c>
      <c r="L127" s="10">
        <v>44586</v>
      </c>
      <c r="M127" s="6" t="s">
        <v>34</v>
      </c>
      <c r="N127" s="6" t="s">
        <v>711</v>
      </c>
      <c r="O127" s="6"/>
      <c r="P127" s="6"/>
    </row>
    <row r="128" spans="1:16" x14ac:dyDescent="0.25">
      <c r="A128" s="5" t="s">
        <v>712</v>
      </c>
      <c r="B128" s="6" t="s">
        <v>713</v>
      </c>
      <c r="C128" s="6" t="s">
        <v>17</v>
      </c>
      <c r="D128" s="6" t="s">
        <v>714</v>
      </c>
      <c r="E128" s="6" t="s">
        <v>715</v>
      </c>
      <c r="F128" s="6" t="s">
        <v>91</v>
      </c>
      <c r="G128" s="6" t="s">
        <v>716</v>
      </c>
      <c r="H128" s="6" t="s">
        <v>717</v>
      </c>
      <c r="I128" s="18">
        <v>1094509.98</v>
      </c>
      <c r="J128" s="8" t="s">
        <v>23</v>
      </c>
      <c r="K128" s="18">
        <f>I128*INDEX(Currencies!$C$2:$C$15,MATCH(J128,Currencies!$B$2:$B$15,0))</f>
        <v>1094509.98</v>
      </c>
      <c r="L128" s="10">
        <v>44589</v>
      </c>
      <c r="M128" s="6" t="s">
        <v>34</v>
      </c>
      <c r="N128" s="6" t="s">
        <v>718</v>
      </c>
      <c r="O128" s="6"/>
      <c r="P128" s="6"/>
    </row>
    <row r="129" spans="1:16" x14ac:dyDescent="0.25">
      <c r="A129" s="19" t="s">
        <v>719</v>
      </c>
      <c r="B129" s="6" t="s">
        <v>720</v>
      </c>
      <c r="C129" s="6" t="s">
        <v>17</v>
      </c>
      <c r="D129" s="6" t="s">
        <v>721</v>
      </c>
      <c r="E129" s="6" t="s">
        <v>722</v>
      </c>
      <c r="F129" s="6" t="s">
        <v>84</v>
      </c>
      <c r="G129" s="6" t="s">
        <v>468</v>
      </c>
      <c r="H129" s="6" t="s">
        <v>144</v>
      </c>
      <c r="I129" s="18">
        <v>140000</v>
      </c>
      <c r="J129" s="8" t="s">
        <v>23</v>
      </c>
      <c r="K129" s="18">
        <f>I129*INDEX(Currencies!$C$2:$C$15,MATCH(J129,Currencies!$B$2:$B$15,0))</f>
        <v>140000</v>
      </c>
      <c r="L129" s="10">
        <v>44634</v>
      </c>
      <c r="M129" s="6" t="s">
        <v>24</v>
      </c>
      <c r="N129" s="6"/>
      <c r="O129" s="6" t="s">
        <v>723</v>
      </c>
      <c r="P129" s="6"/>
    </row>
    <row r="130" spans="1:16" x14ac:dyDescent="0.25">
      <c r="A130" s="5" t="s">
        <v>724</v>
      </c>
      <c r="B130" s="6" t="s">
        <v>725</v>
      </c>
      <c r="C130" s="6" t="s">
        <v>17</v>
      </c>
      <c r="D130" s="6" t="s">
        <v>64</v>
      </c>
      <c r="E130" s="6" t="s">
        <v>726</v>
      </c>
      <c r="F130" s="6" t="s">
        <v>91</v>
      </c>
      <c r="G130" s="6" t="s">
        <v>468</v>
      </c>
      <c r="H130" s="6" t="s">
        <v>469</v>
      </c>
      <c r="I130" s="18">
        <v>1298000</v>
      </c>
      <c r="J130" s="8" t="s">
        <v>23</v>
      </c>
      <c r="K130" s="18">
        <f>I130*INDEX(Currencies!$C$2:$C$15,MATCH(J130,Currencies!$B$2:$B$15,0))</f>
        <v>1298000</v>
      </c>
      <c r="L130" s="10">
        <v>44635</v>
      </c>
      <c r="M130" s="6" t="s">
        <v>24</v>
      </c>
      <c r="N130" s="6"/>
      <c r="O130" s="6" t="s">
        <v>93</v>
      </c>
      <c r="P130" s="6"/>
    </row>
    <row r="131" spans="1:16" x14ac:dyDescent="0.25">
      <c r="A131" s="5" t="s">
        <v>727</v>
      </c>
      <c r="B131" s="6" t="s">
        <v>728</v>
      </c>
      <c r="C131" s="6" t="s">
        <v>17</v>
      </c>
      <c r="D131" s="6" t="s">
        <v>729</v>
      </c>
      <c r="E131" s="6" t="s">
        <v>730</v>
      </c>
      <c r="F131" s="6" t="s">
        <v>731</v>
      </c>
      <c r="G131" s="6" t="s">
        <v>663</v>
      </c>
      <c r="H131" s="6" t="s">
        <v>732</v>
      </c>
      <c r="I131" s="18">
        <v>65000</v>
      </c>
      <c r="J131" s="8" t="s">
        <v>23</v>
      </c>
      <c r="K131" s="18">
        <f>I131*INDEX(Currencies!$C$2:$C$15,MATCH(J131,Currencies!$B$2:$B$15,0))</f>
        <v>65000</v>
      </c>
      <c r="L131" s="10">
        <v>44641</v>
      </c>
      <c r="M131" s="6" t="s">
        <v>24</v>
      </c>
      <c r="N131" s="6"/>
      <c r="O131" s="6" t="s">
        <v>733</v>
      </c>
      <c r="P131" s="6"/>
    </row>
    <row r="132" spans="1:16" x14ac:dyDescent="0.25">
      <c r="A132" s="5" t="s">
        <v>734</v>
      </c>
      <c r="B132" s="6" t="s">
        <v>735</v>
      </c>
      <c r="C132" s="6" t="s">
        <v>17</v>
      </c>
      <c r="D132" s="6" t="s">
        <v>736</v>
      </c>
      <c r="E132" s="6" t="s">
        <v>736</v>
      </c>
      <c r="F132" s="6" t="s">
        <v>20</v>
      </c>
      <c r="G132" s="6" t="s">
        <v>737</v>
      </c>
      <c r="H132" s="6" t="s">
        <v>738</v>
      </c>
      <c r="I132" s="18">
        <v>314600</v>
      </c>
      <c r="J132" s="8" t="s">
        <v>23</v>
      </c>
      <c r="K132" s="18">
        <f>I132*INDEX(Currencies!$C$2:$C$15,MATCH(J132,Currencies!$B$2:$B$15,0))</f>
        <v>314600</v>
      </c>
      <c r="L132" s="10">
        <v>44687</v>
      </c>
      <c r="M132" s="6" t="s">
        <v>34</v>
      </c>
      <c r="N132" s="6" t="s">
        <v>739</v>
      </c>
      <c r="O132" s="6"/>
      <c r="P132" s="6"/>
    </row>
    <row r="133" spans="1:16" x14ac:dyDescent="0.25">
      <c r="A133" s="5" t="s">
        <v>740</v>
      </c>
      <c r="B133" s="6" t="s">
        <v>741</v>
      </c>
      <c r="C133" s="6" t="s">
        <v>17</v>
      </c>
      <c r="D133" s="6" t="s">
        <v>742</v>
      </c>
      <c r="E133" s="6" t="s">
        <v>743</v>
      </c>
      <c r="F133" s="6" t="s">
        <v>91</v>
      </c>
      <c r="G133" s="6" t="s">
        <v>468</v>
      </c>
      <c r="H133" s="6" t="s">
        <v>469</v>
      </c>
      <c r="I133" s="18">
        <v>755160</v>
      </c>
      <c r="J133" s="8" t="s">
        <v>23</v>
      </c>
      <c r="K133" s="18">
        <f>I133*INDEX(Currencies!$C$2:$C$15,MATCH(J133,Currencies!$B$2:$B$15,0))</f>
        <v>755160</v>
      </c>
      <c r="L133" s="10">
        <v>44694</v>
      </c>
      <c r="M133" s="6" t="s">
        <v>24</v>
      </c>
      <c r="N133" s="6"/>
      <c r="O133" s="6"/>
      <c r="P133" s="6"/>
    </row>
    <row r="134" spans="1:16" x14ac:dyDescent="0.25">
      <c r="A134" s="5" t="s">
        <v>744</v>
      </c>
      <c r="B134" s="6" t="s">
        <v>745</v>
      </c>
      <c r="C134" s="6" t="s">
        <v>17</v>
      </c>
      <c r="D134" s="6" t="s">
        <v>746</v>
      </c>
      <c r="E134" s="6" t="s">
        <v>747</v>
      </c>
      <c r="F134" s="6" t="s">
        <v>108</v>
      </c>
      <c r="G134" s="6" t="s">
        <v>109</v>
      </c>
      <c r="H134" s="6" t="s">
        <v>110</v>
      </c>
      <c r="I134" s="18">
        <v>25000000</v>
      </c>
      <c r="J134" s="8" t="s">
        <v>23</v>
      </c>
      <c r="K134" s="18">
        <f>I134*INDEX(Currencies!$C$2:$C$15,MATCH(J134,Currencies!$B$2:$B$15,0))</f>
        <v>25000000</v>
      </c>
      <c r="L134" s="10">
        <v>44774</v>
      </c>
      <c r="M134" s="6" t="s">
        <v>24</v>
      </c>
      <c r="N134" s="6"/>
      <c r="O134" s="6"/>
      <c r="P134" s="6"/>
    </row>
    <row r="135" spans="1:16" x14ac:dyDescent="0.25">
      <c r="A135" s="5" t="s">
        <v>748</v>
      </c>
      <c r="B135" s="6" t="s">
        <v>749</v>
      </c>
      <c r="C135" s="6" t="s">
        <v>17</v>
      </c>
      <c r="D135" s="6" t="s">
        <v>750</v>
      </c>
      <c r="E135" s="6" t="s">
        <v>751</v>
      </c>
      <c r="F135" s="6" t="s">
        <v>78</v>
      </c>
      <c r="G135" s="6" t="s">
        <v>752</v>
      </c>
      <c r="H135" s="6" t="s">
        <v>753</v>
      </c>
      <c r="I135" s="18">
        <v>17000000</v>
      </c>
      <c r="J135" s="8" t="s">
        <v>23</v>
      </c>
      <c r="K135" s="18">
        <f>I135*INDEX(Currencies!$C$2:$C$15,MATCH(J135,Currencies!$B$2:$B$15,0))</f>
        <v>17000000</v>
      </c>
      <c r="L135" s="10">
        <v>44826</v>
      </c>
      <c r="M135" s="6" t="s">
        <v>24</v>
      </c>
      <c r="N135" s="6"/>
      <c r="O135" s="6"/>
      <c r="P135" s="6"/>
    </row>
    <row r="136" spans="1:16" x14ac:dyDescent="0.25">
      <c r="A136" s="5" t="s">
        <v>754</v>
      </c>
      <c r="B136" s="6" t="s">
        <v>755</v>
      </c>
      <c r="C136" s="6" t="s">
        <v>27</v>
      </c>
      <c r="D136" s="6" t="s">
        <v>756</v>
      </c>
      <c r="E136" s="6" t="s">
        <v>757</v>
      </c>
      <c r="F136" s="6" t="s">
        <v>108</v>
      </c>
      <c r="G136" s="6" t="s">
        <v>758</v>
      </c>
      <c r="H136" s="6" t="s">
        <v>110</v>
      </c>
      <c r="I136" s="18">
        <v>90000000</v>
      </c>
      <c r="J136" s="8" t="s">
        <v>23</v>
      </c>
      <c r="K136" s="18">
        <f>I136*INDEX(Currencies!$C$2:$C$15,MATCH(J136,Currencies!$B$2:$B$15,0))</f>
        <v>90000000</v>
      </c>
      <c r="L136" s="10">
        <v>44865</v>
      </c>
      <c r="M136" s="6" t="s">
        <v>24</v>
      </c>
      <c r="N136" s="6"/>
      <c r="O136" s="6" t="s">
        <v>759</v>
      </c>
      <c r="P136" s="6"/>
    </row>
    <row r="137" spans="1:16" x14ac:dyDescent="0.25">
      <c r="A137" s="5" t="s">
        <v>760</v>
      </c>
      <c r="B137" s="6" t="s">
        <v>761</v>
      </c>
      <c r="C137" s="6" t="s">
        <v>17</v>
      </c>
      <c r="D137" s="6" t="s">
        <v>762</v>
      </c>
      <c r="E137" s="6"/>
      <c r="F137" s="6" t="s">
        <v>155</v>
      </c>
      <c r="G137" s="6" t="s">
        <v>237</v>
      </c>
      <c r="H137" s="6" t="s">
        <v>763</v>
      </c>
      <c r="I137" s="18">
        <v>75000000</v>
      </c>
      <c r="J137" s="8" t="s">
        <v>23</v>
      </c>
      <c r="K137" s="18">
        <f>I137*INDEX(Currencies!$C$2:$C$15,MATCH(J137,Currencies!$B$2:$B$15,0))</f>
        <v>75000000</v>
      </c>
      <c r="L137" s="10">
        <v>44902</v>
      </c>
      <c r="M137" s="6" t="s">
        <v>24</v>
      </c>
      <c r="N137" s="6"/>
      <c r="O137" s="6"/>
      <c r="P137" s="6"/>
    </row>
    <row r="138" spans="1:16" x14ac:dyDescent="0.25">
      <c r="A138" s="5" t="s">
        <v>764</v>
      </c>
      <c r="B138" s="6" t="s">
        <v>765</v>
      </c>
      <c r="C138" s="6" t="s">
        <v>27</v>
      </c>
      <c r="D138" s="6" t="s">
        <v>182</v>
      </c>
      <c r="E138" s="6" t="s">
        <v>766</v>
      </c>
      <c r="F138" s="6" t="s">
        <v>20</v>
      </c>
      <c r="G138" s="6" t="s">
        <v>767</v>
      </c>
      <c r="H138" s="6" t="s">
        <v>442</v>
      </c>
      <c r="I138" s="18">
        <v>34500</v>
      </c>
      <c r="J138" s="8" t="s">
        <v>23</v>
      </c>
      <c r="K138" s="18">
        <f>I138*INDEX(Currencies!$C$2:$C$15,MATCH(J138,Currencies!$B$2:$B$15,0))</f>
        <v>34500</v>
      </c>
      <c r="L138" s="10">
        <v>44910</v>
      </c>
      <c r="M138" s="6" t="s">
        <v>24</v>
      </c>
      <c r="N138" s="6"/>
      <c r="O138" s="6"/>
      <c r="P138" s="6"/>
    </row>
    <row r="139" spans="1:16" x14ac:dyDescent="0.25">
      <c r="A139" s="5" t="s">
        <v>768</v>
      </c>
      <c r="B139" s="6" t="s">
        <v>769</v>
      </c>
      <c r="C139" s="6" t="s">
        <v>27</v>
      </c>
      <c r="D139" s="6" t="s">
        <v>770</v>
      </c>
      <c r="E139" s="6" t="s">
        <v>771</v>
      </c>
      <c r="F139" s="6" t="s">
        <v>129</v>
      </c>
      <c r="G139" s="6" t="s">
        <v>772</v>
      </c>
      <c r="H139" s="6" t="s">
        <v>773</v>
      </c>
      <c r="I139" s="18">
        <v>1</v>
      </c>
      <c r="J139" s="8" t="s">
        <v>23</v>
      </c>
      <c r="K139" s="18">
        <f>I139*INDEX(Currencies!$C$2:$C$15,MATCH(J139,Currencies!$B$2:$B$15,0))</f>
        <v>1</v>
      </c>
      <c r="L139" s="10">
        <v>44936</v>
      </c>
      <c r="M139" s="6" t="s">
        <v>24</v>
      </c>
      <c r="N139" s="6"/>
      <c r="O139" s="6" t="s">
        <v>774</v>
      </c>
      <c r="P139" s="6"/>
    </row>
    <row r="140" spans="1:16" x14ac:dyDescent="0.25">
      <c r="A140" s="5" t="s">
        <v>775</v>
      </c>
      <c r="B140" s="6" t="s">
        <v>776</v>
      </c>
      <c r="C140" s="6" t="s">
        <v>17</v>
      </c>
      <c r="D140" s="6" t="s">
        <v>190</v>
      </c>
      <c r="E140" s="6" t="s">
        <v>777</v>
      </c>
      <c r="F140" s="6" t="s">
        <v>155</v>
      </c>
      <c r="G140" s="6" t="s">
        <v>192</v>
      </c>
      <c r="H140" s="6" t="s">
        <v>403</v>
      </c>
      <c r="I140" s="18">
        <v>19894290</v>
      </c>
      <c r="J140" s="8" t="s">
        <v>158</v>
      </c>
      <c r="K140" s="18">
        <f>I140*INDEX(Currencies!$C$2:$C$15,MATCH(J140,Currencies!$B$2:$B$15,0))</f>
        <v>4692068.2965000002</v>
      </c>
      <c r="L140" s="10">
        <v>45072</v>
      </c>
      <c r="M140" s="6" t="s">
        <v>34</v>
      </c>
      <c r="N140" s="6" t="s">
        <v>404</v>
      </c>
      <c r="O140" s="6"/>
      <c r="P140" s="6"/>
    </row>
    <row r="141" spans="1:16" x14ac:dyDescent="0.25">
      <c r="A141" s="5" t="s">
        <v>778</v>
      </c>
      <c r="B141" s="6" t="s">
        <v>779</v>
      </c>
      <c r="C141" s="6" t="s">
        <v>398</v>
      </c>
      <c r="D141" s="6" t="s">
        <v>653</v>
      </c>
      <c r="E141" s="6" t="s">
        <v>780</v>
      </c>
      <c r="F141" s="6" t="s">
        <v>108</v>
      </c>
      <c r="G141" s="6" t="s">
        <v>781</v>
      </c>
      <c r="H141" s="6" t="s">
        <v>782</v>
      </c>
      <c r="I141" s="18">
        <v>218719</v>
      </c>
      <c r="J141" s="8" t="s">
        <v>23</v>
      </c>
      <c r="K141" s="18">
        <f>I141*INDEX(Currencies!$C$2:$C$15,MATCH(J141,Currencies!$B$2:$B$15,0))</f>
        <v>218719</v>
      </c>
      <c r="L141" s="10">
        <v>45077</v>
      </c>
      <c r="M141" s="6" t="s">
        <v>34</v>
      </c>
      <c r="N141" s="6" t="s">
        <v>783</v>
      </c>
      <c r="O141" s="6" t="s">
        <v>784</v>
      </c>
      <c r="P141" s="6"/>
    </row>
    <row r="142" spans="1:16" x14ac:dyDescent="0.25">
      <c r="A142" s="5" t="s">
        <v>785</v>
      </c>
      <c r="B142" s="6" t="s">
        <v>786</v>
      </c>
      <c r="C142" s="6" t="s">
        <v>17</v>
      </c>
      <c r="D142" s="6" t="s">
        <v>96</v>
      </c>
      <c r="E142" s="6" t="s">
        <v>787</v>
      </c>
      <c r="F142" s="6" t="s">
        <v>30</v>
      </c>
      <c r="G142" s="6" t="s">
        <v>66</v>
      </c>
      <c r="H142" s="6" t="s">
        <v>637</v>
      </c>
      <c r="I142" s="18">
        <v>358020000</v>
      </c>
      <c r="J142" s="6" t="s">
        <v>33</v>
      </c>
      <c r="K142" s="18">
        <f>I142*INDEX(Currencies!$C$2:$C$15,MATCH(J142,Currencies!$B$2:$B$15,0))</f>
        <v>70325868.599999994</v>
      </c>
      <c r="L142" s="20">
        <v>45289</v>
      </c>
      <c r="M142" s="6" t="s">
        <v>24</v>
      </c>
      <c r="N142" s="6"/>
      <c r="O142" s="6" t="s">
        <v>788</v>
      </c>
      <c r="P142" s="6"/>
    </row>
    <row r="143" spans="1:16" x14ac:dyDescent="0.25">
      <c r="A143" s="5" t="s">
        <v>789</v>
      </c>
      <c r="B143" s="6" t="s">
        <v>790</v>
      </c>
      <c r="C143" s="6" t="s">
        <v>17</v>
      </c>
      <c r="D143" s="6" t="s">
        <v>721</v>
      </c>
      <c r="E143" s="6" t="s">
        <v>791</v>
      </c>
      <c r="F143" s="6" t="s">
        <v>20</v>
      </c>
      <c r="G143" s="6" t="s">
        <v>792</v>
      </c>
      <c r="H143" s="6" t="s">
        <v>793</v>
      </c>
      <c r="I143" s="18">
        <v>0</v>
      </c>
      <c r="J143" s="6" t="s">
        <v>23</v>
      </c>
      <c r="K143" s="18">
        <f>I143*INDEX(Currencies!$C$2:$C$15,MATCH(J143,Currencies!$B$2:$B$15,0))</f>
        <v>0</v>
      </c>
      <c r="L143" s="20">
        <v>45614</v>
      </c>
      <c r="M143" s="6" t="s">
        <v>24</v>
      </c>
      <c r="N143" s="6"/>
      <c r="O143" s="6" t="s">
        <v>794</v>
      </c>
      <c r="P143" s="6"/>
    </row>
    <row r="144" spans="1:16" x14ac:dyDescent="0.25">
      <c r="A144" s="5" t="s">
        <v>795</v>
      </c>
      <c r="B144" s="6" t="s">
        <v>796</v>
      </c>
      <c r="C144" s="6" t="s">
        <v>17</v>
      </c>
      <c r="D144" s="6" t="s">
        <v>435</v>
      </c>
      <c r="E144" s="6" t="s">
        <v>797</v>
      </c>
      <c r="F144" s="6" t="s">
        <v>20</v>
      </c>
      <c r="G144" s="6" t="s">
        <v>798</v>
      </c>
      <c r="H144" s="6" t="s">
        <v>799</v>
      </c>
      <c r="I144" s="18"/>
      <c r="J144" s="6" t="s">
        <v>23</v>
      </c>
      <c r="K144" s="18">
        <f>I144*INDEX(Currencies!$C$2:$C$15,MATCH(J144, Currencies!$B$2:$B$15, 0))</f>
        <v>0</v>
      </c>
      <c r="L144" s="10">
        <v>45047</v>
      </c>
      <c r="M144" s="6" t="s">
        <v>24</v>
      </c>
      <c r="N144" s="6"/>
      <c r="O144" s="6"/>
      <c r="P144" s="6"/>
    </row>
    <row r="145" spans="1:16" x14ac:dyDescent="0.25">
      <c r="A145" s="21" t="s">
        <v>800</v>
      </c>
      <c r="B145" s="6" t="s">
        <v>801</v>
      </c>
      <c r="C145" s="6" t="s">
        <v>17</v>
      </c>
      <c r="D145" s="6" t="s">
        <v>802</v>
      </c>
      <c r="E145" s="6" t="s">
        <v>803</v>
      </c>
      <c r="F145" s="6" t="s">
        <v>804</v>
      </c>
      <c r="G145" s="6" t="s">
        <v>805</v>
      </c>
      <c r="H145" s="6" t="s">
        <v>806</v>
      </c>
      <c r="I145" s="18">
        <v>8974747125</v>
      </c>
      <c r="J145" s="6" t="s">
        <v>807</v>
      </c>
      <c r="K145" s="18">
        <f>I145*INDEX(Currencies!$C$2:$C$15,MATCH(J145,Currencies!$B$2:$B$15,0))</f>
        <v>23513837.467500001</v>
      </c>
      <c r="L145" s="10">
        <v>45246</v>
      </c>
      <c r="M145" s="20" t="s">
        <v>24</v>
      </c>
      <c r="N145" s="20"/>
      <c r="O145" s="6" t="s">
        <v>808</v>
      </c>
      <c r="P145" s="6"/>
    </row>
    <row r="146" spans="1:16" x14ac:dyDescent="0.25">
      <c r="A146" s="21" t="s">
        <v>809</v>
      </c>
      <c r="B146" s="6" t="s">
        <v>810</v>
      </c>
      <c r="C146" s="6" t="s">
        <v>17</v>
      </c>
      <c r="D146" s="6" t="s">
        <v>811</v>
      </c>
      <c r="E146" s="6" t="s">
        <v>812</v>
      </c>
      <c r="F146" s="6" t="s">
        <v>804</v>
      </c>
      <c r="G146" s="6" t="s">
        <v>813</v>
      </c>
      <c r="H146" s="6" t="s">
        <v>814</v>
      </c>
      <c r="I146" s="18">
        <v>2172000</v>
      </c>
      <c r="J146" s="6" t="s">
        <v>807</v>
      </c>
      <c r="K146" s="18">
        <f>I146*INDEX(Currencies!$C$2:$C$15,MATCH(J146,Currencies!$B$2:$B$15,0))</f>
        <v>5690.6399999999994</v>
      </c>
      <c r="L146" s="10">
        <v>45258</v>
      </c>
      <c r="M146" s="20" t="s">
        <v>24</v>
      </c>
      <c r="N146" s="20"/>
      <c r="O146" s="6" t="s">
        <v>815</v>
      </c>
      <c r="P146" s="6"/>
    </row>
    <row r="147" spans="1:16" x14ac:dyDescent="0.25">
      <c r="A147" s="21" t="s">
        <v>816</v>
      </c>
      <c r="B147" s="6" t="s">
        <v>817</v>
      </c>
      <c r="C147" s="6" t="s">
        <v>17</v>
      </c>
      <c r="D147" s="6" t="s">
        <v>435</v>
      </c>
      <c r="E147" s="6" t="s">
        <v>818</v>
      </c>
      <c r="F147" s="6" t="s">
        <v>20</v>
      </c>
      <c r="G147" s="6" t="s">
        <v>819</v>
      </c>
      <c r="H147" s="6" t="s">
        <v>820</v>
      </c>
      <c r="I147" s="18"/>
      <c r="J147" s="6" t="s">
        <v>23</v>
      </c>
      <c r="K147" s="18">
        <f>I147*INDEX(Currencies!$C$2:$C$15,MATCH(J147,Currencies!$B$2:$B$15,0))</f>
        <v>0</v>
      </c>
      <c r="L147" s="10">
        <v>45268</v>
      </c>
      <c r="M147" s="6" t="s">
        <v>24</v>
      </c>
      <c r="N147" s="6"/>
      <c r="O147" s="6" t="s">
        <v>821</v>
      </c>
      <c r="P147" s="6"/>
    </row>
    <row r="148" spans="1:16" x14ac:dyDescent="0.25">
      <c r="A148" s="5" t="s">
        <v>433</v>
      </c>
      <c r="B148" s="6" t="s">
        <v>822</v>
      </c>
      <c r="C148" s="6" t="s">
        <v>17</v>
      </c>
      <c r="D148" s="6" t="s">
        <v>435</v>
      </c>
      <c r="E148" s="6" t="s">
        <v>436</v>
      </c>
      <c r="F148" s="6" t="s">
        <v>20</v>
      </c>
      <c r="G148" s="6" t="s">
        <v>437</v>
      </c>
      <c r="H148" s="6" t="s">
        <v>22</v>
      </c>
      <c r="I148" s="18"/>
      <c r="J148" s="6" t="s">
        <v>23</v>
      </c>
      <c r="K148" s="18">
        <f>I148*INDEX(Currencies!$C$2:$C$15,MATCH(J148,Currencies!$B$2:$B$15,0))</f>
        <v>0</v>
      </c>
      <c r="L148" s="10">
        <v>45272</v>
      </c>
      <c r="M148" s="6" t="s">
        <v>24</v>
      </c>
      <c r="N148" s="6"/>
      <c r="O148" s="6"/>
      <c r="P148" s="6"/>
    </row>
    <row r="149" spans="1:16" x14ac:dyDescent="0.25">
      <c r="A149" s="21" t="s">
        <v>438</v>
      </c>
      <c r="B149" s="6" t="s">
        <v>823</v>
      </c>
      <c r="C149" s="6" t="s">
        <v>17</v>
      </c>
      <c r="D149" s="6" t="s">
        <v>182</v>
      </c>
      <c r="E149" s="6" t="s">
        <v>440</v>
      </c>
      <c r="F149" s="6" t="s">
        <v>20</v>
      </c>
      <c r="G149" s="6" t="s">
        <v>441</v>
      </c>
      <c r="H149" s="6" t="s">
        <v>442</v>
      </c>
      <c r="I149" s="18">
        <v>86837.15</v>
      </c>
      <c r="J149" s="6" t="s">
        <v>23</v>
      </c>
      <c r="K149" s="18">
        <f>I149*INDEX(Currencies!$C$2:$C$15,MATCH(J149,Currencies!$B$2:$B$15,0))</f>
        <v>86837.15</v>
      </c>
      <c r="L149" s="10">
        <v>45301</v>
      </c>
      <c r="M149" s="6" t="s">
        <v>24</v>
      </c>
      <c r="N149" s="6"/>
      <c r="O149" s="6" t="s">
        <v>824</v>
      </c>
      <c r="P149" s="6"/>
    </row>
    <row r="150" spans="1:16" x14ac:dyDescent="0.25">
      <c r="A150" s="5" t="s">
        <v>825</v>
      </c>
      <c r="B150" s="6" t="s">
        <v>826</v>
      </c>
      <c r="C150" s="6" t="s">
        <v>17</v>
      </c>
      <c r="D150" s="6" t="s">
        <v>827</v>
      </c>
      <c r="E150" s="6" t="s">
        <v>828</v>
      </c>
      <c r="F150" s="6" t="s">
        <v>84</v>
      </c>
      <c r="G150" s="6" t="s">
        <v>656</v>
      </c>
      <c r="H150" s="6" t="s">
        <v>217</v>
      </c>
      <c r="I150" s="18">
        <v>4500000</v>
      </c>
      <c r="J150" s="6" t="s">
        <v>23</v>
      </c>
      <c r="K150" s="18">
        <f>I150*INDEX(Currencies!$C$2:$C$15,MATCH(J150,Currencies!$B$2:$B$15,0))</f>
        <v>4500000</v>
      </c>
      <c r="L150" s="10">
        <v>45306</v>
      </c>
      <c r="M150" s="6" t="s">
        <v>24</v>
      </c>
      <c r="N150" s="6"/>
      <c r="O150" s="6"/>
      <c r="P150" s="6"/>
    </row>
    <row r="151" spans="1:16" x14ac:dyDescent="0.25">
      <c r="A151" s="5" t="s">
        <v>829</v>
      </c>
      <c r="B151" s="6" t="s">
        <v>830</v>
      </c>
      <c r="C151" s="6" t="s">
        <v>17</v>
      </c>
      <c r="D151" s="6" t="s">
        <v>802</v>
      </c>
      <c r="E151" s="6" t="s">
        <v>831</v>
      </c>
      <c r="F151" s="6" t="s">
        <v>804</v>
      </c>
      <c r="G151" s="6" t="s">
        <v>805</v>
      </c>
      <c r="H151" s="6" t="s">
        <v>806</v>
      </c>
      <c r="I151" s="18">
        <v>12420845640</v>
      </c>
      <c r="J151" s="6" t="s">
        <v>807</v>
      </c>
      <c r="K151" s="18">
        <f>I151*INDEX(Currencies!$C$2:$C$15,MATCH(J151, Currencies!$B$2:$B$15, 0))</f>
        <v>32542615.5768</v>
      </c>
      <c r="L151" s="10">
        <v>45336</v>
      </c>
      <c r="M151" s="6" t="s">
        <v>24</v>
      </c>
      <c r="N151" s="22"/>
      <c r="O151" s="6"/>
      <c r="P151" s="6"/>
    </row>
    <row r="152" spans="1:16" x14ac:dyDescent="0.25">
      <c r="A152" s="21" t="s">
        <v>832</v>
      </c>
      <c r="B152" s="6" t="s">
        <v>833</v>
      </c>
      <c r="C152" s="6" t="s">
        <v>17</v>
      </c>
      <c r="D152" s="6" t="s">
        <v>834</v>
      </c>
      <c r="E152" s="6" t="s">
        <v>835</v>
      </c>
      <c r="F152" s="6" t="s">
        <v>804</v>
      </c>
      <c r="G152" s="6" t="s">
        <v>813</v>
      </c>
      <c r="H152" s="6" t="s">
        <v>836</v>
      </c>
      <c r="I152" s="18">
        <v>10890838</v>
      </c>
      <c r="J152" s="6" t="s">
        <v>807</v>
      </c>
      <c r="K152" s="18">
        <f>I152*INDEX(Currencies!$C$2:$C$15,MATCH(J152,Currencies!$B$2:$B$15,0))</f>
        <v>28533.995559999999</v>
      </c>
      <c r="L152" s="10">
        <v>45352</v>
      </c>
      <c r="M152" s="6" t="s">
        <v>24</v>
      </c>
      <c r="N152" s="6"/>
      <c r="O152" s="6" t="s">
        <v>837</v>
      </c>
      <c r="P152" s="6"/>
    </row>
    <row r="153" spans="1:16" x14ac:dyDescent="0.25">
      <c r="A153" s="23" t="s">
        <v>838</v>
      </c>
      <c r="B153" s="6" t="s">
        <v>839</v>
      </c>
      <c r="C153" s="6" t="s">
        <v>17</v>
      </c>
      <c r="D153" s="6" t="s">
        <v>802</v>
      </c>
      <c r="E153" s="6" t="s">
        <v>840</v>
      </c>
      <c r="F153" s="6" t="s">
        <v>804</v>
      </c>
      <c r="G153" s="6" t="s">
        <v>841</v>
      </c>
      <c r="H153" s="6" t="s">
        <v>842</v>
      </c>
      <c r="I153" s="18">
        <v>10815250</v>
      </c>
      <c r="J153" s="6" t="s">
        <v>807</v>
      </c>
      <c r="K153" s="18">
        <f>I153*INDEX(Currencies!$C$2:$C$15,MATCH(J153,Currencies!$B$2:$B$15,0))</f>
        <v>28335.954999999998</v>
      </c>
      <c r="L153" s="10">
        <v>45356</v>
      </c>
      <c r="M153" s="6" t="s">
        <v>24</v>
      </c>
      <c r="N153" s="6"/>
      <c r="O153" s="6"/>
      <c r="P153" s="6"/>
    </row>
    <row r="154" spans="1:16" x14ac:dyDescent="0.25">
      <c r="A154" s="5" t="s">
        <v>843</v>
      </c>
      <c r="B154" s="6" t="s">
        <v>844</v>
      </c>
      <c r="C154" s="6" t="s">
        <v>17</v>
      </c>
      <c r="D154" s="6" t="s">
        <v>391</v>
      </c>
      <c r="E154" s="6" t="s">
        <v>845</v>
      </c>
      <c r="F154" s="6" t="s">
        <v>20</v>
      </c>
      <c r="G154" s="6" t="s">
        <v>846</v>
      </c>
      <c r="H154" s="6" t="s">
        <v>42</v>
      </c>
      <c r="I154" s="18"/>
      <c r="J154" s="6" t="s">
        <v>23</v>
      </c>
      <c r="K154" s="18">
        <f>I154*INDEX(Currencies!$C$2:$C$15,MATCH(J154,Currencies!$B$2:$B$15,0))</f>
        <v>0</v>
      </c>
      <c r="L154" s="10">
        <v>45362</v>
      </c>
      <c r="M154" s="6" t="s">
        <v>24</v>
      </c>
      <c r="N154" s="6"/>
      <c r="O154" s="6"/>
      <c r="P154" s="6"/>
    </row>
    <row r="155" spans="1:16" x14ac:dyDescent="0.25">
      <c r="A155" s="5" t="s">
        <v>847</v>
      </c>
      <c r="B155" s="6" t="s">
        <v>848</v>
      </c>
      <c r="C155" s="6" t="s">
        <v>17</v>
      </c>
      <c r="D155" s="6" t="s">
        <v>802</v>
      </c>
      <c r="E155" s="6" t="s">
        <v>849</v>
      </c>
      <c r="F155" s="6" t="s">
        <v>804</v>
      </c>
      <c r="G155" s="6" t="s">
        <v>805</v>
      </c>
      <c r="H155" s="6" t="s">
        <v>806</v>
      </c>
      <c r="I155" s="18">
        <v>26532000000</v>
      </c>
      <c r="J155" s="6" t="s">
        <v>807</v>
      </c>
      <c r="K155" s="18">
        <f>I155*INDEX(Currencies!$C$2:$C$15,MATCH(J155,Currencies!$B$2:$B$15,0))</f>
        <v>69513840</v>
      </c>
      <c r="L155" s="10">
        <v>45370</v>
      </c>
      <c r="M155" s="6" t="s">
        <v>24</v>
      </c>
      <c r="N155" s="6"/>
      <c r="O155" s="6"/>
      <c r="P155" s="6"/>
    </row>
    <row r="156" spans="1:16" x14ac:dyDescent="0.25">
      <c r="A156" s="5" t="s">
        <v>850</v>
      </c>
      <c r="B156" s="6" t="s">
        <v>851</v>
      </c>
      <c r="C156" s="6" t="s">
        <v>17</v>
      </c>
      <c r="D156" s="6" t="s">
        <v>435</v>
      </c>
      <c r="E156" s="6" t="s">
        <v>852</v>
      </c>
      <c r="F156" s="6" t="s">
        <v>804</v>
      </c>
      <c r="G156" s="6" t="s">
        <v>841</v>
      </c>
      <c r="H156" s="6" t="s">
        <v>853</v>
      </c>
      <c r="I156" s="18">
        <v>2600000000</v>
      </c>
      <c r="J156" s="6" t="s">
        <v>807</v>
      </c>
      <c r="K156" s="18">
        <f>I156*INDEX(Currencies!$C$2:$C$15,MATCH(J156,Currencies!$B$2:$B$15,0))</f>
        <v>6812000</v>
      </c>
      <c r="L156" s="10">
        <v>45390</v>
      </c>
      <c r="M156" s="6" t="s">
        <v>24</v>
      </c>
      <c r="N156" s="6"/>
      <c r="O156" s="6"/>
      <c r="P156" s="6"/>
    </row>
    <row r="157" spans="1:16" x14ac:dyDescent="0.25">
      <c r="A157" s="5" t="s">
        <v>854</v>
      </c>
      <c r="B157" s="6" t="s">
        <v>855</v>
      </c>
      <c r="C157" s="6" t="s">
        <v>17</v>
      </c>
      <c r="D157" s="6" t="s">
        <v>856</v>
      </c>
      <c r="E157" s="6" t="s">
        <v>857</v>
      </c>
      <c r="F157" s="6" t="s">
        <v>84</v>
      </c>
      <c r="G157" s="6" t="s">
        <v>858</v>
      </c>
      <c r="H157" s="6" t="s">
        <v>859</v>
      </c>
      <c r="I157" s="18">
        <v>182400</v>
      </c>
      <c r="J157" s="6" t="s">
        <v>23</v>
      </c>
      <c r="K157" s="18">
        <f>I157*INDEX(Currencies!$C$2:$C$15,MATCH(J157,Currencies!$B$2:$B$15,0))</f>
        <v>182400</v>
      </c>
      <c r="L157" s="10">
        <v>45392</v>
      </c>
      <c r="M157" s="6" t="s">
        <v>24</v>
      </c>
      <c r="N157" s="6"/>
      <c r="O157" s="6" t="s">
        <v>860</v>
      </c>
      <c r="P157" s="6"/>
    </row>
    <row r="158" spans="1:16" x14ac:dyDescent="0.25">
      <c r="A158" s="5" t="s">
        <v>861</v>
      </c>
      <c r="B158" s="6" t="s">
        <v>862</v>
      </c>
      <c r="C158" s="6" t="s">
        <v>17</v>
      </c>
      <c r="D158" s="6" t="s">
        <v>435</v>
      </c>
      <c r="E158" s="6" t="s">
        <v>863</v>
      </c>
      <c r="F158" s="6" t="s">
        <v>20</v>
      </c>
      <c r="G158" s="6" t="s">
        <v>864</v>
      </c>
      <c r="H158" s="6" t="s">
        <v>865</v>
      </c>
      <c r="I158" s="18">
        <v>221000</v>
      </c>
      <c r="J158" s="6" t="s">
        <v>23</v>
      </c>
      <c r="K158" s="18">
        <f>I158*INDEX(Currencies!$C$2:$C$15,MATCH(J158,Currencies!$B$2:$B$15,0))</f>
        <v>221000</v>
      </c>
      <c r="L158" s="10">
        <v>45405</v>
      </c>
      <c r="M158" s="6" t="s">
        <v>24</v>
      </c>
      <c r="N158" s="6"/>
      <c r="O158" s="6" t="s">
        <v>866</v>
      </c>
      <c r="P158" s="6"/>
    </row>
    <row r="159" spans="1:16" x14ac:dyDescent="0.25">
      <c r="A159" s="5" t="s">
        <v>867</v>
      </c>
      <c r="B159" s="6" t="s">
        <v>868</v>
      </c>
      <c r="C159" s="6" t="s">
        <v>17</v>
      </c>
      <c r="D159" s="6" t="s">
        <v>375</v>
      </c>
      <c r="E159" s="6" t="s">
        <v>869</v>
      </c>
      <c r="F159" s="6" t="s">
        <v>804</v>
      </c>
      <c r="G159" s="6" t="s">
        <v>841</v>
      </c>
      <c r="H159" s="6" t="s">
        <v>870</v>
      </c>
      <c r="I159" s="18">
        <v>106519400</v>
      </c>
      <c r="J159" s="6" t="s">
        <v>807</v>
      </c>
      <c r="K159" s="18">
        <f>I159*INDEX(Currencies!$C$2:$C$15,MATCH(J159,Currencies!$B$2:$B$15,0))</f>
        <v>279080.82799999998</v>
      </c>
      <c r="L159" s="10">
        <v>45406</v>
      </c>
      <c r="M159" s="6" t="s">
        <v>24</v>
      </c>
      <c r="N159" s="6"/>
      <c r="O159" s="6" t="s">
        <v>871</v>
      </c>
      <c r="P159" s="6"/>
    </row>
    <row r="160" spans="1:16" x14ac:dyDescent="0.25">
      <c r="A160" s="5" t="s">
        <v>872</v>
      </c>
      <c r="B160" s="6" t="s">
        <v>873</v>
      </c>
      <c r="C160" s="6" t="s">
        <v>17</v>
      </c>
      <c r="D160" s="6" t="s">
        <v>802</v>
      </c>
      <c r="E160" s="6" t="s">
        <v>874</v>
      </c>
      <c r="F160" s="6" t="s">
        <v>804</v>
      </c>
      <c r="G160" s="6" t="s">
        <v>841</v>
      </c>
      <c r="H160" s="6" t="s">
        <v>875</v>
      </c>
      <c r="I160" s="18">
        <v>2347725089</v>
      </c>
      <c r="J160" s="6" t="s">
        <v>807</v>
      </c>
      <c r="K160" s="18">
        <f>I160*INDEX(Currencies!$C$2:$C$15,MATCH(J160,Currencies!$B$2:$B$15,0))</f>
        <v>6151039.7331799995</v>
      </c>
      <c r="L160" s="10">
        <v>45412</v>
      </c>
      <c r="M160" s="6" t="s">
        <v>24</v>
      </c>
      <c r="N160" s="6"/>
      <c r="O160" s="6" t="s">
        <v>876</v>
      </c>
      <c r="P160" s="6"/>
    </row>
    <row r="161" spans="1:16" x14ac:dyDescent="0.25">
      <c r="A161" s="5" t="s">
        <v>877</v>
      </c>
      <c r="B161" s="6" t="s">
        <v>878</v>
      </c>
      <c r="C161" s="6" t="s">
        <v>17</v>
      </c>
      <c r="D161" s="6" t="s">
        <v>802</v>
      </c>
      <c r="E161" s="6" t="s">
        <v>879</v>
      </c>
      <c r="F161" s="6" t="s">
        <v>804</v>
      </c>
      <c r="G161" s="6" t="s">
        <v>841</v>
      </c>
      <c r="H161" s="6" t="s">
        <v>880</v>
      </c>
      <c r="I161" s="18">
        <v>87198870</v>
      </c>
      <c r="J161" s="6" t="s">
        <v>807</v>
      </c>
      <c r="K161" s="18">
        <f>I161*INDEX(Currencies!$C$2:$C$15,MATCH(J161,Currencies!$B$2:$B$15,0))</f>
        <v>228461.03939999998</v>
      </c>
      <c r="L161" s="10">
        <v>45412</v>
      </c>
      <c r="M161" s="6" t="s">
        <v>24</v>
      </c>
      <c r="N161" s="6"/>
      <c r="O161" s="6" t="s">
        <v>881</v>
      </c>
      <c r="P161" s="6"/>
    </row>
    <row r="162" spans="1:16" x14ac:dyDescent="0.25">
      <c r="A162" s="5" t="s">
        <v>882</v>
      </c>
      <c r="B162" s="6" t="s">
        <v>883</v>
      </c>
      <c r="C162" s="6" t="s">
        <v>17</v>
      </c>
      <c r="D162" s="6" t="s">
        <v>884</v>
      </c>
      <c r="E162" s="6" t="s">
        <v>885</v>
      </c>
      <c r="F162" s="6" t="s">
        <v>804</v>
      </c>
      <c r="G162" s="6" t="s">
        <v>841</v>
      </c>
      <c r="H162" s="6" t="s">
        <v>886</v>
      </c>
      <c r="I162" s="18">
        <v>116950673</v>
      </c>
      <c r="J162" s="6" t="s">
        <v>807</v>
      </c>
      <c r="K162" s="18">
        <f>I162*INDEX(Currencies!$C$2:$C$15,MATCH(J162,Currencies!$B$2:$B$15,0))</f>
        <v>306410.76325999998</v>
      </c>
      <c r="L162" s="10">
        <v>45420</v>
      </c>
      <c r="M162" s="6" t="s">
        <v>24</v>
      </c>
      <c r="N162" s="6"/>
      <c r="O162" s="6" t="s">
        <v>887</v>
      </c>
      <c r="P162" s="6"/>
    </row>
    <row r="163" spans="1:16" x14ac:dyDescent="0.25">
      <c r="A163" s="5" t="s">
        <v>888</v>
      </c>
      <c r="B163" s="6" t="s">
        <v>889</v>
      </c>
      <c r="C163" s="6" t="s">
        <v>27</v>
      </c>
      <c r="D163" s="6" t="s">
        <v>802</v>
      </c>
      <c r="E163" s="6" t="s">
        <v>890</v>
      </c>
      <c r="F163" s="6" t="s">
        <v>804</v>
      </c>
      <c r="G163" s="6" t="s">
        <v>805</v>
      </c>
      <c r="H163" s="6" t="s">
        <v>806</v>
      </c>
      <c r="I163" s="18">
        <v>12477109551.48</v>
      </c>
      <c r="J163" s="6" t="s">
        <v>807</v>
      </c>
      <c r="K163" s="18">
        <f>I163*INDEX(Currencies!$C$2:$C$15,MATCH(J163,Currencies!$B$2:$B$15,0))</f>
        <v>32690027.024877597</v>
      </c>
      <c r="L163" s="10">
        <v>45426</v>
      </c>
      <c r="M163" s="6" t="s">
        <v>24</v>
      </c>
      <c r="N163" s="6"/>
      <c r="O163" s="6" t="s">
        <v>891</v>
      </c>
      <c r="P163" s="6"/>
    </row>
    <row r="164" spans="1:16" x14ac:dyDescent="0.25">
      <c r="A164" s="5" t="s">
        <v>892</v>
      </c>
      <c r="B164" s="6" t="s">
        <v>893</v>
      </c>
      <c r="C164" s="6" t="s">
        <v>17</v>
      </c>
      <c r="D164" s="6" t="s">
        <v>802</v>
      </c>
      <c r="E164" s="6" t="s">
        <v>894</v>
      </c>
      <c r="F164" s="6" t="s">
        <v>804</v>
      </c>
      <c r="G164" s="6" t="s">
        <v>841</v>
      </c>
      <c r="H164" s="6" t="s">
        <v>895</v>
      </c>
      <c r="I164" s="18">
        <v>23141500</v>
      </c>
      <c r="J164" s="6" t="s">
        <v>807</v>
      </c>
      <c r="K164" s="18">
        <f>I164*INDEX(Currencies!$C$2:$C$15,MATCH(J164,Currencies!$B$2:$B$15,0))</f>
        <v>60630.729999999996</v>
      </c>
      <c r="L164" s="10">
        <v>45435</v>
      </c>
      <c r="M164" s="6" t="s">
        <v>24</v>
      </c>
      <c r="N164" s="6"/>
      <c r="O164" s="6"/>
      <c r="P164" s="6"/>
    </row>
    <row r="165" spans="1:16" x14ac:dyDescent="0.25">
      <c r="A165" s="5" t="s">
        <v>896</v>
      </c>
      <c r="B165" s="6" t="s">
        <v>897</v>
      </c>
      <c r="C165" s="6" t="s">
        <v>17</v>
      </c>
      <c r="D165" s="6" t="s">
        <v>898</v>
      </c>
      <c r="E165" s="6" t="s">
        <v>899</v>
      </c>
      <c r="F165" s="6" t="s">
        <v>804</v>
      </c>
      <c r="G165" s="6" t="s">
        <v>805</v>
      </c>
      <c r="H165" s="6" t="s">
        <v>900</v>
      </c>
      <c r="I165" s="18">
        <v>9706400</v>
      </c>
      <c r="J165" s="6" t="s">
        <v>807</v>
      </c>
      <c r="K165" s="18">
        <f>I165*INDEX(Currencies!$C$2:$C$15,MATCH(J165,Currencies!$B$2:$B$15,0))</f>
        <v>25430.768</v>
      </c>
      <c r="L165" s="10">
        <v>45446</v>
      </c>
      <c r="M165" s="6" t="s">
        <v>24</v>
      </c>
      <c r="N165" s="6"/>
      <c r="O165" s="6"/>
      <c r="P165" s="6"/>
    </row>
    <row r="166" spans="1:16" x14ac:dyDescent="0.25">
      <c r="A166" s="5" t="s">
        <v>901</v>
      </c>
      <c r="B166" s="6" t="s">
        <v>902</v>
      </c>
      <c r="C166" s="6" t="s">
        <v>17</v>
      </c>
      <c r="D166" s="6" t="s">
        <v>903</v>
      </c>
      <c r="E166" s="6" t="s">
        <v>904</v>
      </c>
      <c r="F166" s="6" t="s">
        <v>804</v>
      </c>
      <c r="G166" s="6" t="s">
        <v>905</v>
      </c>
      <c r="H166" s="6" t="s">
        <v>906</v>
      </c>
      <c r="I166" s="18">
        <v>148000000</v>
      </c>
      <c r="J166" s="6" t="s">
        <v>807</v>
      </c>
      <c r="K166" s="18">
        <f>I166*INDEX(Currencies!$C$2:$C$15,MATCH(J166,Currencies!$B$2:$B$15,0))</f>
        <v>387760</v>
      </c>
      <c r="L166" s="10">
        <v>45454</v>
      </c>
      <c r="M166" s="6" t="s">
        <v>24</v>
      </c>
      <c r="N166" s="6"/>
      <c r="O166" s="6"/>
      <c r="P166" s="6"/>
    </row>
    <row r="167" spans="1:16" x14ac:dyDescent="0.25">
      <c r="A167" s="5" t="s">
        <v>907</v>
      </c>
      <c r="B167" s="6" t="s">
        <v>908</v>
      </c>
      <c r="C167" s="6" t="s">
        <v>17</v>
      </c>
      <c r="D167" s="6" t="s">
        <v>802</v>
      </c>
      <c r="E167" s="6" t="s">
        <v>909</v>
      </c>
      <c r="F167" s="6" t="s">
        <v>804</v>
      </c>
      <c r="G167" s="6" t="s">
        <v>805</v>
      </c>
      <c r="H167" s="6" t="s">
        <v>806</v>
      </c>
      <c r="I167" s="18">
        <v>749700000</v>
      </c>
      <c r="J167" s="6" t="s">
        <v>807</v>
      </c>
      <c r="K167" s="18">
        <f>I167*INDEX(Currencies!$C$2:$C$15,MATCH(J167,Currencies!$B$2:$B$15,0))</f>
        <v>1964214</v>
      </c>
      <c r="L167" s="10">
        <v>45489</v>
      </c>
      <c r="M167" s="6" t="s">
        <v>24</v>
      </c>
      <c r="N167" s="6"/>
      <c r="O167" s="6"/>
      <c r="P167" s="6"/>
    </row>
    <row r="168" spans="1:16" x14ac:dyDescent="0.25">
      <c r="A168" s="5" t="s">
        <v>910</v>
      </c>
      <c r="B168" s="6" t="s">
        <v>911</v>
      </c>
      <c r="C168" s="6" t="s">
        <v>17</v>
      </c>
      <c r="D168" s="6" t="s">
        <v>811</v>
      </c>
      <c r="E168" s="6" t="s">
        <v>912</v>
      </c>
      <c r="F168" s="6" t="s">
        <v>804</v>
      </c>
      <c r="G168" s="6" t="s">
        <v>813</v>
      </c>
      <c r="H168" s="6" t="s">
        <v>913</v>
      </c>
      <c r="I168" s="18">
        <v>12320000</v>
      </c>
      <c r="J168" s="6" t="s">
        <v>807</v>
      </c>
      <c r="K168" s="18">
        <f>I168*INDEX(Currencies!$C$2:$C$15,MATCH(J168,Currencies!$B$2:$B$15,0))</f>
        <v>32278.399999999998</v>
      </c>
      <c r="L168" s="10">
        <v>45499</v>
      </c>
      <c r="M168" s="6" t="s">
        <v>24</v>
      </c>
      <c r="N168" s="6"/>
      <c r="O168" s="6"/>
      <c r="P168" s="6"/>
    </row>
    <row r="169" spans="1:16" x14ac:dyDescent="0.25">
      <c r="A169" s="5" t="s">
        <v>914</v>
      </c>
      <c r="B169" s="6" t="s">
        <v>915</v>
      </c>
      <c r="C169" s="6" t="s">
        <v>17</v>
      </c>
      <c r="D169" s="6" t="s">
        <v>916</v>
      </c>
      <c r="E169" s="6" t="s">
        <v>917</v>
      </c>
      <c r="F169" s="6" t="s">
        <v>804</v>
      </c>
      <c r="G169" s="6" t="s">
        <v>813</v>
      </c>
      <c r="H169" s="6" t="s">
        <v>870</v>
      </c>
      <c r="I169" s="18">
        <v>42336</v>
      </c>
      <c r="J169" s="6" t="s">
        <v>807</v>
      </c>
      <c r="K169" s="18">
        <v>33552.26</v>
      </c>
      <c r="L169" s="10">
        <v>45499</v>
      </c>
      <c r="M169" s="6" t="s">
        <v>24</v>
      </c>
      <c r="N169" s="6"/>
      <c r="O169" s="6" t="s">
        <v>918</v>
      </c>
      <c r="P169" s="6"/>
    </row>
    <row r="170" spans="1:16" x14ac:dyDescent="0.25">
      <c r="A170" s="5" t="s">
        <v>550</v>
      </c>
      <c r="B170" s="6" t="s">
        <v>919</v>
      </c>
      <c r="C170" s="6" t="s">
        <v>17</v>
      </c>
      <c r="D170" s="6" t="s">
        <v>182</v>
      </c>
      <c r="E170" s="6" t="s">
        <v>552</v>
      </c>
      <c r="F170" s="6" t="s">
        <v>20</v>
      </c>
      <c r="G170" s="6" t="s">
        <v>441</v>
      </c>
      <c r="H170" s="6" t="s">
        <v>553</v>
      </c>
      <c r="I170" s="18">
        <v>221000</v>
      </c>
      <c r="J170" s="6" t="s">
        <v>23</v>
      </c>
      <c r="K170" s="18">
        <f>I170*INDEX(Currencies!$C$2:$C$15,MATCH(J170,Currencies!$B$2:$B$15,0))</f>
        <v>221000</v>
      </c>
      <c r="L170" s="10">
        <v>45512</v>
      </c>
      <c r="M170" s="6" t="s">
        <v>24</v>
      </c>
      <c r="N170" s="6"/>
      <c r="O170" s="6"/>
      <c r="P170" s="6"/>
    </row>
    <row r="171" spans="1:16" x14ac:dyDescent="0.25">
      <c r="A171" s="5" t="s">
        <v>920</v>
      </c>
      <c r="B171" s="6" t="s">
        <v>921</v>
      </c>
      <c r="C171" s="6" t="s">
        <v>17</v>
      </c>
      <c r="D171" s="6" t="s">
        <v>903</v>
      </c>
      <c r="E171" s="6" t="s">
        <v>922</v>
      </c>
      <c r="F171" s="6" t="s">
        <v>804</v>
      </c>
      <c r="G171" s="6" t="s">
        <v>905</v>
      </c>
      <c r="H171" s="6" t="s">
        <v>923</v>
      </c>
      <c r="I171" s="18">
        <v>201040000</v>
      </c>
      <c r="J171" s="6" t="s">
        <v>807</v>
      </c>
      <c r="K171" s="18">
        <f>I171*INDEX(Currencies!$C$2:$C$15,MATCH(J171,Currencies!$B$2:$B$15,0))</f>
        <v>526724.79999999993</v>
      </c>
      <c r="L171" s="10">
        <v>45537</v>
      </c>
      <c r="M171" s="6" t="s">
        <v>24</v>
      </c>
      <c r="N171" s="6"/>
      <c r="O171" s="6" t="s">
        <v>924</v>
      </c>
      <c r="P171" s="6"/>
    </row>
    <row r="172" spans="1:16" x14ac:dyDescent="0.25">
      <c r="A172" s="5" t="s">
        <v>554</v>
      </c>
      <c r="B172" s="6" t="s">
        <v>925</v>
      </c>
      <c r="C172" s="6" t="s">
        <v>17</v>
      </c>
      <c r="D172" s="6" t="s">
        <v>505</v>
      </c>
      <c r="E172" s="6" t="s">
        <v>556</v>
      </c>
      <c r="F172" s="6" t="s">
        <v>20</v>
      </c>
      <c r="G172" s="6" t="s">
        <v>211</v>
      </c>
      <c r="H172" s="6" t="s">
        <v>507</v>
      </c>
      <c r="I172" s="18"/>
      <c r="J172" s="6" t="s">
        <v>23</v>
      </c>
      <c r="K172" s="18">
        <f>I172*INDEX(Currencies!$C$2:$C$15,MATCH(J172,Currencies!$B$2:$B$15,0))</f>
        <v>0</v>
      </c>
      <c r="L172" s="10">
        <v>45538</v>
      </c>
      <c r="M172" s="6" t="s">
        <v>24</v>
      </c>
      <c r="N172" s="6"/>
      <c r="O172" s="6"/>
      <c r="P172" s="6"/>
    </row>
    <row r="173" spans="1:16" x14ac:dyDescent="0.25">
      <c r="A173" s="5" t="s">
        <v>926</v>
      </c>
      <c r="B173" s="6" t="s">
        <v>927</v>
      </c>
      <c r="C173" s="6" t="s">
        <v>17</v>
      </c>
      <c r="D173" s="6" t="s">
        <v>435</v>
      </c>
      <c r="E173" s="6" t="s">
        <v>928</v>
      </c>
      <c r="F173" s="6" t="s">
        <v>804</v>
      </c>
      <c r="G173" s="6" t="s">
        <v>805</v>
      </c>
      <c r="H173" s="6" t="s">
        <v>906</v>
      </c>
      <c r="I173" s="18">
        <v>115774375</v>
      </c>
      <c r="J173" s="6" t="s">
        <v>807</v>
      </c>
      <c r="K173" s="18">
        <f>I173*INDEX(Currencies!$C$2:$C$15,MATCH(J173,Currencies!$B$2:$B$15,0))</f>
        <v>303328.86249999999</v>
      </c>
      <c r="L173" s="10">
        <v>45545</v>
      </c>
      <c r="M173" s="20" t="s">
        <v>24</v>
      </c>
      <c r="N173" s="20"/>
      <c r="O173" s="6"/>
      <c r="P173" s="6"/>
    </row>
    <row r="174" spans="1:16" x14ac:dyDescent="0.25">
      <c r="A174" s="5" t="s">
        <v>929</v>
      </c>
      <c r="B174" s="6" t="s">
        <v>930</v>
      </c>
      <c r="C174" s="6" t="s">
        <v>17</v>
      </c>
      <c r="D174" s="6" t="s">
        <v>898</v>
      </c>
      <c r="E174" s="6" t="s">
        <v>931</v>
      </c>
      <c r="F174" s="6" t="s">
        <v>804</v>
      </c>
      <c r="G174" s="6" t="s">
        <v>813</v>
      </c>
      <c r="H174" s="6" t="s">
        <v>923</v>
      </c>
      <c r="I174" s="18">
        <v>432250</v>
      </c>
      <c r="J174" s="6" t="s">
        <v>807</v>
      </c>
      <c r="K174" s="18">
        <f>I174*INDEX(Currencies!$C$2:$C$15,MATCH(J174,Currencies!$B$2:$B$15,0))</f>
        <v>1132.4949999999999</v>
      </c>
      <c r="L174" s="10">
        <v>45551</v>
      </c>
      <c r="M174" s="20" t="s">
        <v>24</v>
      </c>
      <c r="N174" s="20"/>
      <c r="O174" s="6"/>
      <c r="P174" s="6"/>
    </row>
    <row r="175" spans="1:16" x14ac:dyDescent="0.25">
      <c r="A175" s="5" t="s">
        <v>932</v>
      </c>
      <c r="B175" s="6" t="s">
        <v>933</v>
      </c>
      <c r="C175" s="6" t="s">
        <v>17</v>
      </c>
      <c r="D175" s="6" t="s">
        <v>934</v>
      </c>
      <c r="E175" s="6" t="s">
        <v>935</v>
      </c>
      <c r="F175" s="6" t="s">
        <v>20</v>
      </c>
      <c r="G175" s="6" t="s">
        <v>936</v>
      </c>
      <c r="H175" s="6" t="s">
        <v>937</v>
      </c>
      <c r="I175" s="18"/>
      <c r="J175" s="6" t="s">
        <v>23</v>
      </c>
      <c r="K175" s="18">
        <f>I175*INDEX(Currencies!$C$2:$C$15,MATCH(J175,Currencies!$B$2:$B$15,0))</f>
        <v>0</v>
      </c>
      <c r="L175" s="10">
        <v>45559</v>
      </c>
      <c r="M175" s="6" t="s">
        <v>24</v>
      </c>
      <c r="N175" s="6"/>
      <c r="O175" s="6"/>
      <c r="P175" s="6"/>
    </row>
    <row r="176" spans="1:16" x14ac:dyDescent="0.25">
      <c r="A176" s="5" t="s">
        <v>938</v>
      </c>
      <c r="B176" s="6" t="s">
        <v>939</v>
      </c>
      <c r="C176" s="6" t="s">
        <v>17</v>
      </c>
      <c r="D176" s="6" t="s">
        <v>435</v>
      </c>
      <c r="E176" s="6" t="s">
        <v>940</v>
      </c>
      <c r="F176" s="6" t="s">
        <v>804</v>
      </c>
      <c r="G176" s="6" t="s">
        <v>841</v>
      </c>
      <c r="H176" s="6" t="s">
        <v>923</v>
      </c>
      <c r="I176" s="18">
        <v>16720000000</v>
      </c>
      <c r="J176" s="6" t="s">
        <v>807</v>
      </c>
      <c r="K176" s="18">
        <f>I176*INDEX(Currencies!$C$2:$C$15,MATCH(J176,Currencies!$B$2:$B$15,0))</f>
        <v>43806400</v>
      </c>
      <c r="L176" s="10">
        <v>45573</v>
      </c>
      <c r="M176" s="20" t="s">
        <v>24</v>
      </c>
      <c r="N176" s="20"/>
      <c r="O176" s="6" t="s">
        <v>941</v>
      </c>
      <c r="P176" s="6"/>
    </row>
    <row r="177" spans="1:16" x14ac:dyDescent="0.25">
      <c r="A177" s="5" t="s">
        <v>942</v>
      </c>
      <c r="B177" s="6" t="s">
        <v>943</v>
      </c>
      <c r="C177" s="6" t="s">
        <v>17</v>
      </c>
      <c r="D177" s="6" t="s">
        <v>802</v>
      </c>
      <c r="E177" s="6" t="s">
        <v>944</v>
      </c>
      <c r="F177" s="6" t="s">
        <v>804</v>
      </c>
      <c r="G177" s="6" t="s">
        <v>805</v>
      </c>
      <c r="H177" s="6" t="s">
        <v>806</v>
      </c>
      <c r="I177" s="18">
        <v>33863155200</v>
      </c>
      <c r="J177" s="6" t="s">
        <v>807</v>
      </c>
      <c r="K177" s="18">
        <f>I177*INDEX(Currencies!$C$2:$C$15,MATCH(J177,Currencies!$B$2:$B$15,0))</f>
        <v>88721466.623999998</v>
      </c>
      <c r="L177" s="10">
        <v>45583</v>
      </c>
      <c r="M177" s="20" t="s">
        <v>24</v>
      </c>
      <c r="N177" s="20"/>
      <c r="O177" s="6"/>
      <c r="P177" s="6"/>
    </row>
    <row r="178" spans="1:16" x14ac:dyDescent="0.25">
      <c r="A178" s="5" t="s">
        <v>945</v>
      </c>
      <c r="B178" s="6" t="s">
        <v>946</v>
      </c>
      <c r="C178" s="6" t="s">
        <v>17</v>
      </c>
      <c r="D178" s="6" t="s">
        <v>802</v>
      </c>
      <c r="E178" s="6" t="s">
        <v>947</v>
      </c>
      <c r="F178" s="6" t="s">
        <v>804</v>
      </c>
      <c r="G178" s="6" t="s">
        <v>805</v>
      </c>
      <c r="H178" s="6" t="s">
        <v>806</v>
      </c>
      <c r="I178" s="18">
        <v>1374591510</v>
      </c>
      <c r="J178" s="6" t="s">
        <v>807</v>
      </c>
      <c r="K178" s="18">
        <f>I178*INDEX(Currencies!$C$2:$C$15,MATCH(J178,Currencies!$B$2:$B$15,0))</f>
        <v>3601429.7561999997</v>
      </c>
      <c r="L178" s="10">
        <v>45583</v>
      </c>
      <c r="M178" s="20" t="s">
        <v>24</v>
      </c>
      <c r="N178" s="20"/>
      <c r="O178" s="6"/>
      <c r="P178" s="6"/>
    </row>
    <row r="179" spans="1:16" x14ac:dyDescent="0.25">
      <c r="A179" s="5" t="s">
        <v>948</v>
      </c>
      <c r="B179" s="6" t="s">
        <v>949</v>
      </c>
      <c r="C179" s="6" t="s">
        <v>17</v>
      </c>
      <c r="D179" s="6" t="s">
        <v>950</v>
      </c>
      <c r="E179" s="6" t="s">
        <v>951</v>
      </c>
      <c r="F179" s="6" t="s">
        <v>804</v>
      </c>
      <c r="G179" s="6" t="s">
        <v>841</v>
      </c>
      <c r="H179" s="6" t="s">
        <v>952</v>
      </c>
      <c r="I179" s="18">
        <v>41988500</v>
      </c>
      <c r="J179" s="6" t="s">
        <v>807</v>
      </c>
      <c r="K179" s="18">
        <f>I179*INDEX(Currencies!$C$2:$C$15,MATCH(J179,Currencies!$B$2:$B$15,0))</f>
        <v>110009.87</v>
      </c>
      <c r="L179" s="10">
        <v>45586</v>
      </c>
      <c r="M179" s="20" t="s">
        <v>24</v>
      </c>
      <c r="N179" s="20"/>
      <c r="O179" s="6"/>
      <c r="P179" s="6"/>
    </row>
    <row r="180" spans="1:16" x14ac:dyDescent="0.25">
      <c r="A180" s="5" t="s">
        <v>953</v>
      </c>
      <c r="B180" s="6" t="s">
        <v>954</v>
      </c>
      <c r="C180" s="6" t="s">
        <v>17</v>
      </c>
      <c r="D180" s="6" t="s">
        <v>955</v>
      </c>
      <c r="E180" s="6" t="s">
        <v>956</v>
      </c>
      <c r="F180" s="6" t="s">
        <v>804</v>
      </c>
      <c r="G180" s="6" t="s">
        <v>905</v>
      </c>
      <c r="H180" s="6" t="s">
        <v>957</v>
      </c>
      <c r="I180" s="18">
        <v>32293000</v>
      </c>
      <c r="J180" s="6" t="s">
        <v>807</v>
      </c>
      <c r="K180" s="18">
        <f>I180*INDEX(Currencies!$C$2:$C$15,MATCH(J180,Currencies!$B$2:$B$15,0))</f>
        <v>84607.66</v>
      </c>
      <c r="L180" s="10">
        <v>45604</v>
      </c>
      <c r="M180" s="20" t="s">
        <v>24</v>
      </c>
      <c r="N180" s="20"/>
      <c r="O180" s="6"/>
      <c r="P180" s="6"/>
    </row>
    <row r="181" spans="1:16" x14ac:dyDescent="0.25">
      <c r="A181" s="5" t="s">
        <v>958</v>
      </c>
      <c r="B181" s="6" t="s">
        <v>959</v>
      </c>
      <c r="C181" s="6" t="s">
        <v>17</v>
      </c>
      <c r="D181" s="6" t="s">
        <v>960</v>
      </c>
      <c r="E181" s="6" t="s">
        <v>961</v>
      </c>
      <c r="F181" s="6" t="s">
        <v>804</v>
      </c>
      <c r="G181" s="6" t="s">
        <v>905</v>
      </c>
      <c r="H181" s="6" t="s">
        <v>923</v>
      </c>
      <c r="I181" s="18">
        <v>128198000</v>
      </c>
      <c r="J181" s="6" t="s">
        <v>807</v>
      </c>
      <c r="K181" s="18">
        <f>I181*INDEX(Currencies!$C$2:$C$15,MATCH(J181,Currencies!$B$2:$B$15,0))</f>
        <v>335878.76</v>
      </c>
      <c r="L181" s="10">
        <v>45604</v>
      </c>
      <c r="M181" s="6" t="s">
        <v>24</v>
      </c>
      <c r="N181" s="6"/>
      <c r="O181" s="6" t="s">
        <v>962</v>
      </c>
      <c r="P181" s="6"/>
    </row>
    <row r="182" spans="1:16" x14ac:dyDescent="0.25">
      <c r="A182" s="5" t="s">
        <v>963</v>
      </c>
      <c r="B182" s="6" t="s">
        <v>964</v>
      </c>
      <c r="C182" s="6" t="s">
        <v>17</v>
      </c>
      <c r="D182" s="6" t="s">
        <v>811</v>
      </c>
      <c r="E182" s="6" t="s">
        <v>965</v>
      </c>
      <c r="F182" s="6" t="s">
        <v>804</v>
      </c>
      <c r="G182" s="6" t="s">
        <v>813</v>
      </c>
      <c r="H182" s="6" t="s">
        <v>966</v>
      </c>
      <c r="I182" s="18">
        <v>18750000</v>
      </c>
      <c r="J182" s="6" t="s">
        <v>807</v>
      </c>
      <c r="K182" s="18">
        <f>I182*INDEX(Currencies!$C$2:$C$15,MATCH(J182,Currencies!$B$2:$B$15,0))</f>
        <v>49125</v>
      </c>
      <c r="L182" s="10">
        <v>45609</v>
      </c>
      <c r="M182" s="6" t="s">
        <v>24</v>
      </c>
      <c r="N182" s="6"/>
      <c r="O182" s="6"/>
      <c r="P182" s="6"/>
    </row>
    <row r="183" spans="1:16" x14ac:dyDescent="0.25">
      <c r="A183" s="5" t="s">
        <v>967</v>
      </c>
      <c r="B183" s="6" t="s">
        <v>968</v>
      </c>
      <c r="C183" s="6" t="s">
        <v>17</v>
      </c>
      <c r="D183" s="6" t="s">
        <v>969</v>
      </c>
      <c r="E183" s="6" t="s">
        <v>970</v>
      </c>
      <c r="F183" s="6" t="s">
        <v>84</v>
      </c>
      <c r="G183" s="6" t="s">
        <v>971</v>
      </c>
      <c r="H183" s="6" t="s">
        <v>972</v>
      </c>
      <c r="I183" s="18">
        <v>116346.58</v>
      </c>
      <c r="J183" s="6" t="s">
        <v>23</v>
      </c>
      <c r="K183" s="18">
        <f>I183*INDEX(Currencies!$C$2:$C$15,MATCH(J183,Currencies!$B$2:$B$15,0))</f>
        <v>116346.58</v>
      </c>
      <c r="L183" s="10">
        <v>45618</v>
      </c>
      <c r="M183" s="20" t="s">
        <v>34</v>
      </c>
      <c r="N183" s="20"/>
      <c r="O183" s="6"/>
      <c r="P183" s="6"/>
    </row>
    <row r="184" spans="1:16" x14ac:dyDescent="0.25">
      <c r="A184" s="5" t="s">
        <v>973</v>
      </c>
      <c r="B184" s="6" t="s">
        <v>974</v>
      </c>
      <c r="C184" s="6" t="s">
        <v>17</v>
      </c>
      <c r="D184" s="6" t="s">
        <v>975</v>
      </c>
      <c r="E184" s="6" t="s">
        <v>976</v>
      </c>
      <c r="F184" s="6" t="s">
        <v>804</v>
      </c>
      <c r="G184" s="6" t="s">
        <v>813</v>
      </c>
      <c r="H184" s="6" t="s">
        <v>952</v>
      </c>
      <c r="I184" s="18">
        <v>2268000</v>
      </c>
      <c r="J184" s="6" t="s">
        <v>807</v>
      </c>
      <c r="K184" s="18">
        <f>I184*INDEX(Currencies!$C$2:$C$15,MATCH(J184,Currencies!$B$2:$B$15,0))</f>
        <v>5942.16</v>
      </c>
      <c r="L184" s="10">
        <v>45630</v>
      </c>
      <c r="M184" s="6" t="s">
        <v>24</v>
      </c>
      <c r="N184" s="6"/>
      <c r="O184" s="6"/>
      <c r="P184" s="6"/>
    </row>
    <row r="185" spans="1:16" x14ac:dyDescent="0.25">
      <c r="A185" s="5" t="s">
        <v>977</v>
      </c>
      <c r="B185" s="6" t="s">
        <v>978</v>
      </c>
      <c r="C185" s="6" t="s">
        <v>17</v>
      </c>
      <c r="D185" s="6" t="s">
        <v>979</v>
      </c>
      <c r="E185" s="6" t="s">
        <v>980</v>
      </c>
      <c r="F185" s="6" t="s">
        <v>84</v>
      </c>
      <c r="G185" s="6" t="s">
        <v>971</v>
      </c>
      <c r="H185" s="6" t="s">
        <v>972</v>
      </c>
      <c r="I185" s="18">
        <v>0.01</v>
      </c>
      <c r="J185" s="6" t="s">
        <v>23</v>
      </c>
      <c r="K185" s="18">
        <f>I185*INDEX(Currencies!$C$2:$C$15,MATCH(J185,Currencies!$B$2:$B$15,0))</f>
        <v>0.01</v>
      </c>
      <c r="L185" s="10">
        <v>45637</v>
      </c>
      <c r="M185" s="6" t="s">
        <v>34</v>
      </c>
      <c r="N185" s="6"/>
      <c r="O185" s="6" t="s">
        <v>981</v>
      </c>
      <c r="P185" s="6"/>
    </row>
    <row r="186" spans="1:16" x14ac:dyDescent="0.25">
      <c r="A186" s="5" t="s">
        <v>982</v>
      </c>
      <c r="B186" s="6" t="s">
        <v>983</v>
      </c>
      <c r="C186" s="6" t="s">
        <v>17</v>
      </c>
      <c r="D186" s="6" t="s">
        <v>435</v>
      </c>
      <c r="E186" s="6" t="s">
        <v>863</v>
      </c>
      <c r="F186" s="6" t="s">
        <v>20</v>
      </c>
      <c r="G186" s="6" t="s">
        <v>864</v>
      </c>
      <c r="H186" s="6" t="s">
        <v>865</v>
      </c>
      <c r="I186" s="18">
        <v>221000</v>
      </c>
      <c r="J186" s="6" t="s">
        <v>23</v>
      </c>
      <c r="K186" s="18">
        <f>I186*INDEX(Currencies!$C$2:$C$15,MATCH(J186,Currencies!$B$2:$B$15,0))</f>
        <v>221000</v>
      </c>
      <c r="L186" s="10">
        <v>45643</v>
      </c>
      <c r="M186" s="6" t="s">
        <v>24</v>
      </c>
      <c r="N186" s="6"/>
      <c r="O186" s="6" t="s">
        <v>984</v>
      </c>
      <c r="P186" s="6"/>
    </row>
    <row r="187" spans="1:16" x14ac:dyDescent="0.25">
      <c r="A187" s="5" t="s">
        <v>985</v>
      </c>
      <c r="B187" s="6" t="s">
        <v>986</v>
      </c>
      <c r="C187" s="6" t="s">
        <v>17</v>
      </c>
      <c r="D187" s="6" t="s">
        <v>987</v>
      </c>
      <c r="E187" s="6" t="s">
        <v>988</v>
      </c>
      <c r="F187" s="6" t="s">
        <v>804</v>
      </c>
      <c r="G187" s="6" t="s">
        <v>813</v>
      </c>
      <c r="H187" s="6" t="s">
        <v>989</v>
      </c>
      <c r="I187" s="18">
        <v>7000000000</v>
      </c>
      <c r="J187" s="6" t="s">
        <v>807</v>
      </c>
      <c r="K187" s="18">
        <f>I187*INDEX(Currencies!$C$2:$C$15,MATCH(J187,Currencies!$B$2:$B$15,0))</f>
        <v>18340000</v>
      </c>
      <c r="L187" s="10">
        <v>45643</v>
      </c>
      <c r="M187" s="6" t="s">
        <v>24</v>
      </c>
      <c r="N187" s="6"/>
      <c r="O187" s="6" t="s">
        <v>990</v>
      </c>
      <c r="P187" s="6"/>
    </row>
    <row r="188" spans="1:16" x14ac:dyDescent="0.25">
      <c r="A188" s="5" t="s">
        <v>991</v>
      </c>
      <c r="B188" s="6" t="s">
        <v>992</v>
      </c>
      <c r="C188" s="6" t="s">
        <v>17</v>
      </c>
      <c r="D188" s="6" t="s">
        <v>435</v>
      </c>
      <c r="E188" s="6" t="s">
        <v>993</v>
      </c>
      <c r="F188" s="6" t="s">
        <v>804</v>
      </c>
      <c r="G188" s="6" t="s">
        <v>841</v>
      </c>
      <c r="H188" s="6" t="s">
        <v>994</v>
      </c>
      <c r="I188" s="18">
        <v>800000000</v>
      </c>
      <c r="J188" s="6" t="s">
        <v>807</v>
      </c>
      <c r="K188" s="18">
        <f>I188*INDEX(Currencies!$C$2:$C$15,MATCH(J188,Currencies!$B$2:$B$15,0))</f>
        <v>2096000</v>
      </c>
      <c r="L188" s="10">
        <v>45644</v>
      </c>
      <c r="M188" s="6" t="s">
        <v>24</v>
      </c>
      <c r="N188" s="6"/>
      <c r="O188" s="6"/>
      <c r="P188" s="6"/>
    </row>
    <row r="189" spans="1:16" x14ac:dyDescent="0.25">
      <c r="A189" s="5" t="s">
        <v>995</v>
      </c>
      <c r="B189" s="6" t="s">
        <v>996</v>
      </c>
      <c r="C189" s="6" t="s">
        <v>17</v>
      </c>
      <c r="D189" s="6" t="s">
        <v>435</v>
      </c>
      <c r="E189" s="6" t="s">
        <v>928</v>
      </c>
      <c r="F189" s="6" t="s">
        <v>804</v>
      </c>
      <c r="G189" s="6" t="s">
        <v>805</v>
      </c>
      <c r="H189" s="6" t="s">
        <v>906</v>
      </c>
      <c r="I189" s="18">
        <v>8061979</v>
      </c>
      <c r="J189" s="6" t="s">
        <v>807</v>
      </c>
      <c r="K189" s="18">
        <f>I189*INDEX(Currencies!$C$2:$C$15,MATCH(J189,Currencies!$B$2:$B$15,0))</f>
        <v>21122.384979999999</v>
      </c>
      <c r="L189" s="10">
        <v>45649</v>
      </c>
      <c r="M189" s="20" t="s">
        <v>24</v>
      </c>
      <c r="N189" s="20"/>
      <c r="O189" s="6"/>
      <c r="P189" s="6"/>
    </row>
    <row r="190" spans="1:16" x14ac:dyDescent="0.25">
      <c r="A190" s="5" t="s">
        <v>997</v>
      </c>
      <c r="B190" s="6" t="s">
        <v>998</v>
      </c>
      <c r="C190" s="6" t="s">
        <v>17</v>
      </c>
      <c r="D190" s="6" t="s">
        <v>898</v>
      </c>
      <c r="E190" s="6" t="s">
        <v>999</v>
      </c>
      <c r="F190" s="6" t="s">
        <v>20</v>
      </c>
      <c r="G190" s="6" t="s">
        <v>1000</v>
      </c>
      <c r="H190" s="6" t="s">
        <v>1001</v>
      </c>
      <c r="I190" s="18">
        <v>1</v>
      </c>
      <c r="J190" s="6" t="s">
        <v>23</v>
      </c>
      <c r="K190" s="18">
        <f>I190*INDEX(Currencies!$C$2:$C$15,MATCH(J190,Currencies!$B$2:$B$15,0))</f>
        <v>1</v>
      </c>
      <c r="L190" s="10">
        <v>45663</v>
      </c>
      <c r="M190" s="6" t="s">
        <v>24</v>
      </c>
      <c r="N190" s="6"/>
      <c r="O190" s="6" t="s">
        <v>1002</v>
      </c>
      <c r="P190" s="6"/>
    </row>
    <row r="191" spans="1:16" x14ac:dyDescent="0.25">
      <c r="A191" s="5" t="s">
        <v>1003</v>
      </c>
      <c r="B191" s="6" t="s">
        <v>1004</v>
      </c>
      <c r="C191" s="6" t="s">
        <v>17</v>
      </c>
      <c r="D191" s="6" t="s">
        <v>435</v>
      </c>
      <c r="E191" s="6" t="s">
        <v>1005</v>
      </c>
      <c r="F191" s="6" t="s">
        <v>20</v>
      </c>
      <c r="G191" s="6" t="s">
        <v>1006</v>
      </c>
      <c r="H191" s="6" t="s">
        <v>1007</v>
      </c>
      <c r="I191" s="18">
        <v>1</v>
      </c>
      <c r="J191" s="6" t="s">
        <v>23</v>
      </c>
      <c r="K191" s="18">
        <f>I191*INDEX(Currencies!$C$2:$C$15,MATCH(J191,Currencies!$B$2:$B$15,0))</f>
        <v>1</v>
      </c>
      <c r="L191" s="10">
        <v>45678</v>
      </c>
      <c r="M191" s="20" t="s">
        <v>24</v>
      </c>
      <c r="N191" s="20"/>
      <c r="O191" s="6"/>
      <c r="P191" s="6"/>
    </row>
    <row r="192" spans="1:16" x14ac:dyDescent="0.25">
      <c r="A192" s="5" t="s">
        <v>1008</v>
      </c>
      <c r="B192" s="6" t="s">
        <v>1009</v>
      </c>
      <c r="C192" s="6" t="s">
        <v>17</v>
      </c>
      <c r="D192" s="6" t="s">
        <v>802</v>
      </c>
      <c r="E192" s="6" t="s">
        <v>1010</v>
      </c>
      <c r="F192" s="6" t="s">
        <v>804</v>
      </c>
      <c r="G192" s="6" t="s">
        <v>841</v>
      </c>
      <c r="H192" s="6" t="s">
        <v>1011</v>
      </c>
      <c r="I192" s="18">
        <v>1183300</v>
      </c>
      <c r="J192" s="6" t="s">
        <v>807</v>
      </c>
      <c r="K192" s="18">
        <f>I192*INDEX(Currencies!$C$2:$C$15,MATCH(J192,Currencies!$B$2:$B$15,0))</f>
        <v>3100.2460000000001</v>
      </c>
      <c r="L192" s="10">
        <v>45684</v>
      </c>
      <c r="M192" s="6" t="s">
        <v>24</v>
      </c>
      <c r="N192" s="6"/>
      <c r="O192" s="6" t="s">
        <v>1012</v>
      </c>
      <c r="P192" s="6"/>
    </row>
    <row r="193" spans="1:16" x14ac:dyDescent="0.25">
      <c r="A193" s="5" t="s">
        <v>1013</v>
      </c>
      <c r="B193" s="6" t="s">
        <v>1014</v>
      </c>
      <c r="C193" s="6" t="s">
        <v>17</v>
      </c>
      <c r="D193" s="6" t="s">
        <v>811</v>
      </c>
      <c r="E193" s="6" t="s">
        <v>1015</v>
      </c>
      <c r="F193" s="6" t="s">
        <v>804</v>
      </c>
      <c r="G193" s="6" t="s">
        <v>813</v>
      </c>
      <c r="H193" s="6" t="s">
        <v>1016</v>
      </c>
      <c r="I193" s="18">
        <v>45347400</v>
      </c>
      <c r="J193" s="6" t="s">
        <v>807</v>
      </c>
      <c r="K193" s="18">
        <v>204209.86</v>
      </c>
      <c r="L193" s="10">
        <v>45688</v>
      </c>
      <c r="M193" s="6" t="s">
        <v>24</v>
      </c>
      <c r="N193" s="6"/>
      <c r="O193" s="6" t="s">
        <v>1017</v>
      </c>
      <c r="P193" s="6"/>
    </row>
    <row r="194" spans="1:16" x14ac:dyDescent="0.25">
      <c r="A194" s="5" t="s">
        <v>1018</v>
      </c>
      <c r="B194" s="6" t="s">
        <v>1019</v>
      </c>
      <c r="C194" s="6" t="s">
        <v>17</v>
      </c>
      <c r="D194" s="6" t="s">
        <v>435</v>
      </c>
      <c r="E194" s="6" t="s">
        <v>1020</v>
      </c>
      <c r="F194" s="6" t="s">
        <v>20</v>
      </c>
      <c r="G194" s="6" t="s">
        <v>798</v>
      </c>
      <c r="H194" s="6" t="s">
        <v>799</v>
      </c>
      <c r="I194" s="18">
        <v>1</v>
      </c>
      <c r="J194" s="6" t="s">
        <v>23</v>
      </c>
      <c r="K194" s="18">
        <f>I194*INDEX(Currencies!$C$2:$C$15,MATCH(J194,Currencies!$B$2:$B$15,0))</f>
        <v>1</v>
      </c>
      <c r="L194" s="10">
        <v>45689</v>
      </c>
      <c r="M194" s="6" t="s">
        <v>24</v>
      </c>
      <c r="N194" s="6"/>
      <c r="O194" s="6"/>
      <c r="P194" s="6"/>
    </row>
    <row r="195" spans="1:16" x14ac:dyDescent="0.25">
      <c r="A195" s="5" t="s">
        <v>1021</v>
      </c>
      <c r="B195" s="6" t="s">
        <v>1022</v>
      </c>
      <c r="C195" s="6" t="s">
        <v>17</v>
      </c>
      <c r="D195" s="6" t="s">
        <v>975</v>
      </c>
      <c r="E195" s="6" t="s">
        <v>1023</v>
      </c>
      <c r="F195" s="6" t="s">
        <v>804</v>
      </c>
      <c r="G195" s="6" t="s">
        <v>813</v>
      </c>
      <c r="H195" s="6" t="s">
        <v>952</v>
      </c>
      <c r="I195" s="18">
        <v>1908192</v>
      </c>
      <c r="J195" s="6" t="s">
        <v>807</v>
      </c>
      <c r="K195" s="18">
        <v>15569.13</v>
      </c>
      <c r="L195" s="10">
        <v>45715</v>
      </c>
      <c r="M195" s="6" t="s">
        <v>24</v>
      </c>
      <c r="N195" s="6"/>
      <c r="O195" s="6" t="s">
        <v>1024</v>
      </c>
      <c r="P195" s="6"/>
    </row>
    <row r="196" spans="1:16" x14ac:dyDescent="0.25">
      <c r="A196" s="5" t="s">
        <v>1025</v>
      </c>
      <c r="B196" s="6" t="s">
        <v>1026</v>
      </c>
      <c r="C196" s="6" t="s">
        <v>17</v>
      </c>
      <c r="D196" s="6" t="s">
        <v>435</v>
      </c>
      <c r="E196" s="6" t="s">
        <v>1027</v>
      </c>
      <c r="F196" s="6" t="s">
        <v>804</v>
      </c>
      <c r="G196" s="6" t="s">
        <v>841</v>
      </c>
      <c r="H196" s="6" t="s">
        <v>814</v>
      </c>
      <c r="I196" s="18">
        <v>15471484509</v>
      </c>
      <c r="J196" s="6" t="s">
        <v>807</v>
      </c>
      <c r="K196" s="18">
        <f>I196*INDEX(Currencies!$C$2:$C$15,MATCH(J196,Currencies!$B$2:$B$15,0))</f>
        <v>40535289.41358</v>
      </c>
      <c r="L196" s="10">
        <v>45735</v>
      </c>
      <c r="M196" s="6" t="s">
        <v>24</v>
      </c>
      <c r="N196" s="6"/>
      <c r="O196" s="6"/>
      <c r="P196" s="6"/>
    </row>
    <row r="197" spans="1:16" x14ac:dyDescent="0.25">
      <c r="A197" s="5" t="s">
        <v>1028</v>
      </c>
      <c r="B197" s="6" t="s">
        <v>1029</v>
      </c>
      <c r="C197" s="6" t="s">
        <v>17</v>
      </c>
      <c r="D197" s="6" t="s">
        <v>802</v>
      </c>
      <c r="E197" s="6" t="s">
        <v>1030</v>
      </c>
      <c r="F197" s="6" t="s">
        <v>804</v>
      </c>
      <c r="G197" s="6" t="s">
        <v>805</v>
      </c>
      <c r="H197" s="6" t="s">
        <v>806</v>
      </c>
      <c r="I197" s="18">
        <v>65333520000</v>
      </c>
      <c r="J197" s="6" t="s">
        <v>807</v>
      </c>
      <c r="K197" s="18">
        <v>228023541.11000001</v>
      </c>
      <c r="L197" s="10">
        <v>45771</v>
      </c>
      <c r="M197" s="6" t="s">
        <v>24</v>
      </c>
      <c r="N197" s="6"/>
      <c r="O197" s="6" t="s">
        <v>1031</v>
      </c>
      <c r="P197" s="6"/>
    </row>
    <row r="198" spans="1:16" x14ac:dyDescent="0.25">
      <c r="A198" s="5" t="s">
        <v>1032</v>
      </c>
      <c r="B198" s="6" t="s">
        <v>1033</v>
      </c>
      <c r="C198" s="6" t="s">
        <v>17</v>
      </c>
      <c r="D198" s="6" t="s">
        <v>1034</v>
      </c>
      <c r="E198" s="6" t="s">
        <v>1035</v>
      </c>
      <c r="F198" s="6" t="s">
        <v>84</v>
      </c>
      <c r="G198" s="6" t="s">
        <v>971</v>
      </c>
      <c r="H198" s="6" t="s">
        <v>972</v>
      </c>
      <c r="I198" s="18">
        <v>369180</v>
      </c>
      <c r="J198" s="6" t="s">
        <v>23</v>
      </c>
      <c r="K198" s="18">
        <f>I198*INDEX(Currencies!$C$2:$C$15,MATCH(J198,Currencies!$B$2:$B$15,0))</f>
        <v>369180</v>
      </c>
      <c r="L198" s="10">
        <v>45803</v>
      </c>
      <c r="M198" s="6" t="s">
        <v>34</v>
      </c>
      <c r="N198" s="6"/>
      <c r="O198" s="6"/>
      <c r="P198" s="6"/>
    </row>
    <row r="199" spans="1:16" x14ac:dyDescent="0.25">
      <c r="A199" s="5" t="s">
        <v>1036</v>
      </c>
      <c r="B199" s="6" t="s">
        <v>1037</v>
      </c>
      <c r="C199" s="6" t="s">
        <v>17</v>
      </c>
      <c r="D199" s="6" t="s">
        <v>435</v>
      </c>
      <c r="E199" s="6" t="s">
        <v>1038</v>
      </c>
      <c r="F199" s="6" t="s">
        <v>20</v>
      </c>
      <c r="G199" s="6" t="s">
        <v>798</v>
      </c>
      <c r="H199" s="6" t="s">
        <v>799</v>
      </c>
      <c r="I199" s="18"/>
      <c r="J199" s="6" t="s">
        <v>23</v>
      </c>
      <c r="K199" s="18">
        <f>I199*INDEX(Currencies!$C$2:$C$15,MATCH(J199,Currencies!$B$2:$B$15,0))</f>
        <v>0</v>
      </c>
      <c r="L199" s="10">
        <v>44986</v>
      </c>
      <c r="M199" s="6" t="s">
        <v>24</v>
      </c>
      <c r="N199" s="6"/>
      <c r="O199" s="6" t="s">
        <v>1039</v>
      </c>
      <c r="P199" s="6"/>
    </row>
    <row r="200" spans="1:16" x14ac:dyDescent="0.25">
      <c r="A200" s="5" t="s">
        <v>1040</v>
      </c>
      <c r="B200" s="6" t="s">
        <v>1041</v>
      </c>
      <c r="C200" s="6" t="s">
        <v>27</v>
      </c>
      <c r="D200" s="6" t="s">
        <v>1042</v>
      </c>
      <c r="E200" s="6" t="s">
        <v>1043</v>
      </c>
      <c r="F200" s="6" t="s">
        <v>20</v>
      </c>
      <c r="G200" s="6" t="s">
        <v>1044</v>
      </c>
      <c r="H200" s="6" t="s">
        <v>1045</v>
      </c>
      <c r="I200" s="18">
        <v>1838559.4</v>
      </c>
      <c r="J200" s="6" t="s">
        <v>23</v>
      </c>
      <c r="K200" s="18">
        <f>I200*INDEX(Currencies!$C$2:$C$15,MATCH(J200,Currencies!$B$2:$B$15,0))</f>
        <v>1838559.4</v>
      </c>
      <c r="L200" s="10">
        <v>45734</v>
      </c>
      <c r="M200" s="6" t="s">
        <v>24</v>
      </c>
      <c r="N200" s="6"/>
      <c r="O200" s="6" t="s">
        <v>1046</v>
      </c>
      <c r="P200" s="6"/>
    </row>
    <row r="201" spans="1:16" x14ac:dyDescent="0.25">
      <c r="A201" s="5" t="s">
        <v>1047</v>
      </c>
      <c r="B201" s="6" t="s">
        <v>1048</v>
      </c>
      <c r="C201" s="6" t="s">
        <v>17</v>
      </c>
      <c r="D201" s="6" t="s">
        <v>435</v>
      </c>
      <c r="E201" s="6" t="s">
        <v>1049</v>
      </c>
      <c r="F201" s="6" t="s">
        <v>20</v>
      </c>
      <c r="G201" s="6" t="s">
        <v>798</v>
      </c>
      <c r="H201" s="6" t="s">
        <v>799</v>
      </c>
      <c r="I201" s="18"/>
      <c r="J201" s="6" t="s">
        <v>23</v>
      </c>
      <c r="K201" s="18">
        <f>I201*INDEX(Currencies!$C$2:$C$15,MATCH(J201,Currencies!$B$2:$B$15,0))</f>
        <v>0</v>
      </c>
      <c r="L201" s="10">
        <v>45108</v>
      </c>
      <c r="M201" s="6" t="s">
        <v>24</v>
      </c>
      <c r="N201" s="6"/>
      <c r="O201" s="6" t="s">
        <v>1039</v>
      </c>
      <c r="P201" s="6"/>
    </row>
    <row r="202" spans="1:16" x14ac:dyDescent="0.25">
      <c r="A202" s="5" t="s">
        <v>1050</v>
      </c>
      <c r="B202" s="6" t="s">
        <v>1051</v>
      </c>
      <c r="C202" s="6" t="s">
        <v>17</v>
      </c>
      <c r="D202" s="6" t="s">
        <v>435</v>
      </c>
      <c r="E202" s="6" t="s">
        <v>1052</v>
      </c>
      <c r="F202" s="6" t="s">
        <v>20</v>
      </c>
      <c r="G202" s="6" t="s">
        <v>1053</v>
      </c>
      <c r="H202" s="6" t="s">
        <v>799</v>
      </c>
      <c r="I202" s="18"/>
      <c r="J202" s="6" t="s">
        <v>23</v>
      </c>
      <c r="K202" s="18">
        <f>I202*INDEX(Currencies!$C$2:$C$15,MATCH(J202,Currencies!$B$2:$B$15,0))</f>
        <v>0</v>
      </c>
      <c r="L202" s="10">
        <v>45170</v>
      </c>
      <c r="M202" s="6" t="s">
        <v>24</v>
      </c>
      <c r="N202" s="6"/>
      <c r="O202" s="6" t="s">
        <v>1039</v>
      </c>
      <c r="P202" s="6"/>
    </row>
    <row r="203" spans="1:16" x14ac:dyDescent="0.25">
      <c r="A203" s="5" t="s">
        <v>1054</v>
      </c>
      <c r="B203" s="6" t="s">
        <v>1055</v>
      </c>
      <c r="C203" s="6" t="s">
        <v>17</v>
      </c>
      <c r="D203" s="6" t="s">
        <v>1056</v>
      </c>
      <c r="E203" s="6" t="s">
        <v>1057</v>
      </c>
      <c r="F203" s="6" t="s">
        <v>570</v>
      </c>
      <c r="G203" s="6" t="s">
        <v>1058</v>
      </c>
      <c r="H203" s="6" t="s">
        <v>1059</v>
      </c>
      <c r="I203" s="18">
        <v>1292484.6000000001</v>
      </c>
      <c r="J203" s="6" t="s">
        <v>23</v>
      </c>
      <c r="K203" s="18">
        <f>I203*INDEX(Currencies!$C$2:$C$15,MATCH(J203, Currencies!$B$2:$B$15, 0))</f>
        <v>1292484.6000000001</v>
      </c>
      <c r="L203" s="10">
        <v>45700</v>
      </c>
      <c r="M203" s="6" t="s">
        <v>24</v>
      </c>
      <c r="N203" s="6"/>
      <c r="O203" s="6" t="s">
        <v>808</v>
      </c>
      <c r="P203" s="6"/>
    </row>
    <row r="204" spans="1:16" x14ac:dyDescent="0.25">
      <c r="A204" s="5" t="s">
        <v>1060</v>
      </c>
      <c r="B204" s="6" t="s">
        <v>1061</v>
      </c>
      <c r="C204" s="6" t="s">
        <v>17</v>
      </c>
      <c r="D204" s="6" t="s">
        <v>1062</v>
      </c>
      <c r="E204" s="6" t="s">
        <v>1063</v>
      </c>
      <c r="F204" s="6" t="s">
        <v>804</v>
      </c>
      <c r="G204" s="6" t="s">
        <v>1064</v>
      </c>
      <c r="H204" s="6" t="s">
        <v>1065</v>
      </c>
      <c r="I204" s="18">
        <v>486862230</v>
      </c>
      <c r="J204" s="6" t="s">
        <v>807</v>
      </c>
      <c r="K204" s="18">
        <f>I204*INDEX(Currencies!$C$2:$C$15,MATCH(J204,Currencies!$B$2:$B$15,0))</f>
        <v>1275579.0426</v>
      </c>
      <c r="L204" s="10">
        <v>45736</v>
      </c>
      <c r="M204" s="6" t="s">
        <v>24</v>
      </c>
      <c r="N204" s="6"/>
      <c r="O204" s="6" t="s">
        <v>924</v>
      </c>
      <c r="P204" s="6"/>
    </row>
    <row r="205" spans="1:16" x14ac:dyDescent="0.25">
      <c r="A205" s="5" t="s">
        <v>1066</v>
      </c>
      <c r="B205" s="6" t="s">
        <v>1067</v>
      </c>
      <c r="C205" s="6" t="s">
        <v>17</v>
      </c>
      <c r="D205" s="6" t="s">
        <v>1068</v>
      </c>
      <c r="E205" s="6" t="s">
        <v>1069</v>
      </c>
      <c r="F205" s="6" t="s">
        <v>804</v>
      </c>
      <c r="G205" s="6" t="s">
        <v>1064</v>
      </c>
      <c r="H205" s="6" t="s">
        <v>1070</v>
      </c>
      <c r="I205" s="18">
        <v>14962393</v>
      </c>
      <c r="J205" s="6" t="s">
        <v>807</v>
      </c>
      <c r="K205" s="18">
        <f>I205*INDEX(Currencies!$C$2:$C$15,MATCH(J205,Currencies!$B$2:$B$15,0))</f>
        <v>39201.469660000002</v>
      </c>
      <c r="L205" s="10">
        <v>45747</v>
      </c>
      <c r="M205" s="6" t="s">
        <v>24</v>
      </c>
      <c r="N205" s="6"/>
      <c r="O205" s="6"/>
      <c r="P205" s="6"/>
    </row>
    <row r="206" spans="1:16" x14ac:dyDescent="0.25">
      <c r="A206" s="5" t="s">
        <v>1071</v>
      </c>
      <c r="B206" s="6" t="s">
        <v>1072</v>
      </c>
      <c r="C206" s="6" t="s">
        <v>17</v>
      </c>
      <c r="D206" s="6" t="s">
        <v>1062</v>
      </c>
      <c r="E206" s="6" t="s">
        <v>1063</v>
      </c>
      <c r="F206" s="6" t="s">
        <v>804</v>
      </c>
      <c r="G206" s="6" t="s">
        <v>1064</v>
      </c>
      <c r="H206" s="6" t="s">
        <v>1065</v>
      </c>
      <c r="I206" s="18">
        <v>42445342</v>
      </c>
      <c r="J206" s="6" t="s">
        <v>807</v>
      </c>
      <c r="K206" s="18">
        <f>I206*INDEX(Currencies!$C$2:$C$15,MATCH(J206,Currencies!$B$2:$B$15,0))</f>
        <v>111206.79604</v>
      </c>
      <c r="L206" s="10">
        <v>45782</v>
      </c>
      <c r="M206" s="6" t="s">
        <v>24</v>
      </c>
      <c r="N206" s="6"/>
      <c r="O206" s="6"/>
      <c r="P206" s="6"/>
    </row>
    <row r="207" spans="1:16" x14ac:dyDescent="0.25">
      <c r="A207" s="5" t="s">
        <v>1073</v>
      </c>
      <c r="B207" s="6" t="s">
        <v>1074</v>
      </c>
      <c r="C207" s="6" t="s">
        <v>17</v>
      </c>
      <c r="D207" s="6" t="s">
        <v>1068</v>
      </c>
      <c r="E207" s="6" t="s">
        <v>1075</v>
      </c>
      <c r="F207" s="6" t="s">
        <v>804</v>
      </c>
      <c r="G207" s="6" t="s">
        <v>1064</v>
      </c>
      <c r="H207" s="6" t="s">
        <v>1070</v>
      </c>
      <c r="I207" s="18">
        <v>15540111</v>
      </c>
      <c r="J207" s="6" t="s">
        <v>807</v>
      </c>
      <c r="K207" s="18">
        <f>I207*INDEX(Currencies!$C$2:$C$15,MATCH(J207,Currencies!$B$2:$B$15,0))</f>
        <v>40715.090819999998</v>
      </c>
      <c r="L207" s="10">
        <v>45783</v>
      </c>
      <c r="M207" s="6" t="s">
        <v>24</v>
      </c>
      <c r="N207" s="6"/>
      <c r="O207" s="6"/>
      <c r="P207" s="6"/>
    </row>
    <row r="208" spans="1:16" x14ac:dyDescent="0.25">
      <c r="A208" s="5" t="s">
        <v>1076</v>
      </c>
      <c r="B208" s="6" t="s">
        <v>1077</v>
      </c>
      <c r="C208" s="6" t="s">
        <v>17</v>
      </c>
      <c r="D208" s="6" t="s">
        <v>1062</v>
      </c>
      <c r="E208" s="6" t="s">
        <v>1063</v>
      </c>
      <c r="F208" s="6" t="s">
        <v>804</v>
      </c>
      <c r="G208" s="6" t="s">
        <v>1064</v>
      </c>
      <c r="H208" s="6" t="s">
        <v>1065</v>
      </c>
      <c r="I208" s="18">
        <v>49686744</v>
      </c>
      <c r="J208" s="6" t="s">
        <v>807</v>
      </c>
      <c r="K208" s="18">
        <f>I208*INDEX(Currencies!$C$2:$C$15,MATCH(J208,Currencies!$B$2:$B$15,0))</f>
        <v>130179.26927999999</v>
      </c>
      <c r="L208" s="10">
        <v>45797</v>
      </c>
      <c r="M208" s="6" t="s">
        <v>24</v>
      </c>
      <c r="N208" s="6"/>
      <c r="O208" s="6"/>
      <c r="P208" s="6"/>
    </row>
    <row r="209" spans="1:15" x14ac:dyDescent="0.25">
      <c r="A209" s="19" t="s">
        <v>1101</v>
      </c>
      <c r="B209" s="33"/>
      <c r="C209" s="13" t="s">
        <v>27</v>
      </c>
      <c r="D209" s="13" t="s">
        <v>1102</v>
      </c>
      <c r="E209" s="13" t="s">
        <v>1103</v>
      </c>
      <c r="F209" s="13" t="s">
        <v>30</v>
      </c>
      <c r="G209" s="13" t="s">
        <v>1104</v>
      </c>
      <c r="H209" s="13" t="s">
        <v>1105</v>
      </c>
      <c r="I209" s="34">
        <v>90714.880000000005</v>
      </c>
      <c r="J209" s="16" t="s">
        <v>23</v>
      </c>
      <c r="K209" s="34">
        <f>I209*INDEX(Currencies!$C$2:$C$15,MATCH(J209, Currencies!$B$2:$B$15, 0))</f>
        <v>90714.880000000005</v>
      </c>
      <c r="L209" s="35">
        <v>44301</v>
      </c>
      <c r="M209" s="13" t="s">
        <v>24</v>
      </c>
      <c r="N209" s="13"/>
      <c r="O209" s="13"/>
    </row>
    <row r="210" spans="1:15" x14ac:dyDescent="0.25">
      <c r="A210" s="19" t="s">
        <v>1106</v>
      </c>
      <c r="B210" s="33"/>
      <c r="C210" s="13" t="s">
        <v>17</v>
      </c>
      <c r="D210" s="13" t="s">
        <v>1102</v>
      </c>
      <c r="E210" s="13" t="s">
        <v>1107</v>
      </c>
      <c r="F210" s="13" t="s">
        <v>30</v>
      </c>
      <c r="G210" s="13" t="s">
        <v>1108</v>
      </c>
      <c r="H210" s="13" t="s">
        <v>1109</v>
      </c>
      <c r="I210" s="34">
        <v>90714.880000000005</v>
      </c>
      <c r="J210" s="16" t="s">
        <v>23</v>
      </c>
      <c r="K210" s="34">
        <f>I210*INDEX(Currencies!$C$2:$C$15,MATCH(J210,Currencies!$B$2:$B$15,0))</f>
        <v>90714.880000000005</v>
      </c>
      <c r="L210" s="35">
        <v>44301</v>
      </c>
      <c r="M210" s="13" t="s">
        <v>24</v>
      </c>
      <c r="N210" s="13"/>
      <c r="O210" s="13"/>
    </row>
    <row r="211" spans="1:15" x14ac:dyDescent="0.25">
      <c r="A211" s="19" t="s">
        <v>1110</v>
      </c>
      <c r="B211" s="33"/>
      <c r="C211" s="13" t="s">
        <v>17</v>
      </c>
      <c r="D211" s="13" t="s">
        <v>1102</v>
      </c>
      <c r="E211" s="13" t="s">
        <v>1107</v>
      </c>
      <c r="F211" s="13" t="s">
        <v>30</v>
      </c>
      <c r="G211" s="13" t="s">
        <v>1104</v>
      </c>
      <c r="H211" s="13" t="s">
        <v>1105</v>
      </c>
      <c r="I211" s="34">
        <v>2181126.88</v>
      </c>
      <c r="J211" s="16" t="s">
        <v>23</v>
      </c>
      <c r="K211" s="34">
        <f>I211*INDEX(Currencies!$C$2:$C$15,MATCH(J211,Currencies!$B$2:$B$15,0))</f>
        <v>2181126.88</v>
      </c>
      <c r="L211" s="35">
        <v>44301</v>
      </c>
      <c r="M211" s="15" t="s">
        <v>24</v>
      </c>
      <c r="N211" s="13"/>
      <c r="O211" s="13"/>
    </row>
    <row r="212" spans="1:15" x14ac:dyDescent="0.25">
      <c r="A212" s="19" t="s">
        <v>1111</v>
      </c>
      <c r="B212" s="33"/>
      <c r="C212" s="13" t="s">
        <v>17</v>
      </c>
      <c r="D212" s="13" t="s">
        <v>1102</v>
      </c>
      <c r="E212" s="13" t="s">
        <v>1107</v>
      </c>
      <c r="F212" s="13" t="s">
        <v>30</v>
      </c>
      <c r="G212" s="13" t="s">
        <v>1104</v>
      </c>
      <c r="H212" s="13" t="s">
        <v>1105</v>
      </c>
      <c r="I212" s="34">
        <v>2181126.88</v>
      </c>
      <c r="J212" s="16" t="s">
        <v>23</v>
      </c>
      <c r="K212" s="34">
        <f>I212*INDEX(Currencies!$C$2:$C$15,MATCH(J212,Currencies!$B$2:$B$15,0))</f>
        <v>2181126.88</v>
      </c>
      <c r="L212" s="35">
        <v>44301</v>
      </c>
      <c r="M212" s="15" t="s">
        <v>24</v>
      </c>
      <c r="N212" s="13"/>
      <c r="O212" s="13"/>
    </row>
    <row r="213" spans="1:15" x14ac:dyDescent="0.25">
      <c r="A213" s="19" t="s">
        <v>1112</v>
      </c>
      <c r="B213" s="33"/>
      <c r="C213" s="13" t="s">
        <v>17</v>
      </c>
      <c r="D213" s="13" t="s">
        <v>1102</v>
      </c>
      <c r="E213" s="13" t="s">
        <v>1107</v>
      </c>
      <c r="F213" s="13" t="s">
        <v>30</v>
      </c>
      <c r="G213" s="13" t="s">
        <v>1104</v>
      </c>
      <c r="H213" s="13" t="s">
        <v>1105</v>
      </c>
      <c r="I213" s="34">
        <v>2181126.88</v>
      </c>
      <c r="J213" s="16" t="s">
        <v>23</v>
      </c>
      <c r="K213" s="34">
        <f>I213*INDEX(Currencies!$C$2:$C$15,MATCH(J213,Currencies!$B$2:$B$15,0))</f>
        <v>2181126.88</v>
      </c>
      <c r="L213" s="35">
        <v>44301</v>
      </c>
      <c r="M213" s="15" t="s">
        <v>24</v>
      </c>
      <c r="N213" s="13"/>
      <c r="O213" s="13"/>
    </row>
    <row r="214" spans="1:15" x14ac:dyDescent="0.25">
      <c r="A214" s="19" t="s">
        <v>1113</v>
      </c>
      <c r="B214" s="33"/>
      <c r="C214" s="13" t="s">
        <v>17</v>
      </c>
      <c r="D214" s="13" t="s">
        <v>1102</v>
      </c>
      <c r="E214" s="13" t="s">
        <v>1107</v>
      </c>
      <c r="F214" s="13" t="s">
        <v>30</v>
      </c>
      <c r="G214" s="13" t="s">
        <v>1104</v>
      </c>
      <c r="H214" s="13" t="s">
        <v>1105</v>
      </c>
      <c r="I214" s="34">
        <v>2181126.88</v>
      </c>
      <c r="J214" s="16" t="s">
        <v>23</v>
      </c>
      <c r="K214" s="34">
        <f>I214*INDEX(Currencies!$C$2:$C$15,MATCH(J214,Currencies!$B$2:$B$15,0))</f>
        <v>2181126.88</v>
      </c>
      <c r="L214" s="35">
        <v>44301</v>
      </c>
      <c r="M214" s="15" t="s">
        <v>24</v>
      </c>
      <c r="N214" s="13"/>
      <c r="O214" s="13"/>
    </row>
    <row r="215" spans="1:15" x14ac:dyDescent="0.25">
      <c r="A215" s="19" t="s">
        <v>1114</v>
      </c>
      <c r="B215" s="33"/>
      <c r="C215" s="13" t="s">
        <v>17</v>
      </c>
      <c r="D215" s="13" t="s">
        <v>1115</v>
      </c>
      <c r="E215" s="13" t="s">
        <v>1116</v>
      </c>
      <c r="F215" s="13" t="s">
        <v>91</v>
      </c>
      <c r="G215" s="13" t="s">
        <v>1117</v>
      </c>
      <c r="H215" s="13" t="s">
        <v>1118</v>
      </c>
      <c r="I215" s="34">
        <v>152612.79999999999</v>
      </c>
      <c r="J215" s="16" t="s">
        <v>23</v>
      </c>
      <c r="K215" s="34">
        <f>I215*INDEX(Currencies!$C$2:$C$15,MATCH(J215,Currencies!$B$2:$B$15,0))</f>
        <v>152612.79999999999</v>
      </c>
      <c r="L215" s="35">
        <v>44530</v>
      </c>
      <c r="M215" s="13"/>
      <c r="N215" s="13"/>
      <c r="O215" s="13"/>
    </row>
    <row r="216" spans="1:15" x14ac:dyDescent="0.25">
      <c r="A216" s="19" t="s">
        <v>1119</v>
      </c>
      <c r="B216" s="33"/>
      <c r="C216" s="13" t="s">
        <v>17</v>
      </c>
      <c r="D216" s="13" t="s">
        <v>1120</v>
      </c>
      <c r="E216" s="13"/>
      <c r="F216" s="13" t="s">
        <v>129</v>
      </c>
      <c r="G216" s="13" t="s">
        <v>1121</v>
      </c>
      <c r="H216" s="13" t="s">
        <v>1122</v>
      </c>
      <c r="I216" s="34"/>
      <c r="J216" s="16" t="s">
        <v>23</v>
      </c>
      <c r="K216" s="34">
        <f>I216*INDEX(Currencies!$C$2:$C$15,MATCH(J216, Currencies!$B$2:$B$15, 0))</f>
        <v>0</v>
      </c>
      <c r="L216" s="35">
        <v>44653</v>
      </c>
      <c r="M216" s="13"/>
      <c r="N216" s="13"/>
      <c r="O216" s="13"/>
    </row>
    <row r="217" spans="1:15" x14ac:dyDescent="0.25">
      <c r="A217" s="19" t="s">
        <v>1123</v>
      </c>
      <c r="B217" s="33"/>
      <c r="C217" s="13" t="s">
        <v>17</v>
      </c>
      <c r="D217" s="13" t="s">
        <v>1124</v>
      </c>
      <c r="E217" s="13" t="s">
        <v>1125</v>
      </c>
      <c r="F217" s="13" t="s">
        <v>123</v>
      </c>
      <c r="G217" s="13" t="s">
        <v>1126</v>
      </c>
      <c r="H217" s="13" t="s">
        <v>307</v>
      </c>
      <c r="I217" s="34">
        <v>40448.410000000003</v>
      </c>
      <c r="J217" s="16" t="s">
        <v>23</v>
      </c>
      <c r="K217" s="34">
        <f>I217*INDEX(Currencies!$C$2:$C$15,MATCH(J217,Currencies!$B$2:$B$15,0))</f>
        <v>40448.410000000003</v>
      </c>
      <c r="L217" s="35">
        <v>44664</v>
      </c>
      <c r="M217" s="13" t="s">
        <v>34</v>
      </c>
      <c r="N217" s="13"/>
      <c r="O217" s="13"/>
    </row>
    <row r="218" spans="1:15" x14ac:dyDescent="0.25">
      <c r="A218" s="19" t="s">
        <v>1127</v>
      </c>
      <c r="B218" s="33"/>
      <c r="C218" s="13" t="s">
        <v>17</v>
      </c>
      <c r="D218" s="13" t="s">
        <v>1128</v>
      </c>
      <c r="E218" s="13" t="s">
        <v>1129</v>
      </c>
      <c r="F218" s="13" t="s">
        <v>1130</v>
      </c>
      <c r="G218" s="13" t="s">
        <v>1131</v>
      </c>
      <c r="H218" s="13" t="s">
        <v>1132</v>
      </c>
      <c r="I218" s="34">
        <v>1789083</v>
      </c>
      <c r="J218" s="16" t="s">
        <v>23</v>
      </c>
      <c r="K218" s="34">
        <f>I218*INDEX(Currencies!$C$2:$C$15,MATCH(J218,Currencies!$B$2:$B$15,0))</f>
        <v>1789083</v>
      </c>
      <c r="L218" s="35">
        <v>44834</v>
      </c>
      <c r="M218" s="13" t="s">
        <v>34</v>
      </c>
      <c r="N218" s="13"/>
      <c r="O218" s="13"/>
    </row>
    <row r="219" spans="1:15" x14ac:dyDescent="0.25">
      <c r="A219" s="19" t="s">
        <v>1133</v>
      </c>
      <c r="B219" s="33"/>
      <c r="C219" s="13" t="s">
        <v>17</v>
      </c>
      <c r="D219" s="13" t="s">
        <v>1134</v>
      </c>
      <c r="E219" s="13" t="s">
        <v>1135</v>
      </c>
      <c r="F219" s="13" t="s">
        <v>184</v>
      </c>
      <c r="G219" s="13" t="s">
        <v>1136</v>
      </c>
      <c r="H219" s="13" t="s">
        <v>1137</v>
      </c>
      <c r="I219" s="34">
        <v>8624000</v>
      </c>
      <c r="J219" s="16" t="s">
        <v>187</v>
      </c>
      <c r="K219" s="34">
        <f>I219*INDEX(Currencies!$C$2:$C$15,MATCH(J219,Currencies!$B$2:$B$15,0))</f>
        <v>1154926.0800000001</v>
      </c>
      <c r="L219" s="35">
        <v>44904</v>
      </c>
      <c r="M219" s="13" t="s">
        <v>24</v>
      </c>
      <c r="N219" s="13"/>
      <c r="O219" s="13"/>
    </row>
    <row r="220" spans="1:15" x14ac:dyDescent="0.25">
      <c r="A220" s="19" t="s">
        <v>1138</v>
      </c>
      <c r="B220" s="33"/>
      <c r="C220" s="13" t="s">
        <v>17</v>
      </c>
      <c r="D220" s="13" t="s">
        <v>1139</v>
      </c>
      <c r="E220" s="13" t="s">
        <v>1140</v>
      </c>
      <c r="F220" s="13" t="s">
        <v>48</v>
      </c>
      <c r="G220" s="13" t="s">
        <v>1141</v>
      </c>
      <c r="H220" s="13" t="s">
        <v>1142</v>
      </c>
      <c r="I220" s="34">
        <v>3240000</v>
      </c>
      <c r="J220" s="16" t="s">
        <v>23</v>
      </c>
      <c r="K220" s="34">
        <f>I220*INDEX(Currencies!$C$2:$C$15,MATCH(J220,Currencies!$B$2:$B$15,0))</f>
        <v>3240000</v>
      </c>
      <c r="L220" s="35">
        <v>44910</v>
      </c>
      <c r="M220" s="13" t="s">
        <v>34</v>
      </c>
      <c r="N220" s="13"/>
      <c r="O220" s="13"/>
    </row>
    <row r="221" spans="1:15" x14ac:dyDescent="0.25">
      <c r="A221" s="36" t="s">
        <v>1143</v>
      </c>
      <c r="B221" s="33"/>
      <c r="C221" s="15" t="s">
        <v>17</v>
      </c>
      <c r="D221" s="15" t="s">
        <v>1139</v>
      </c>
      <c r="E221" s="15" t="s">
        <v>1140</v>
      </c>
      <c r="F221" s="15" t="s">
        <v>48</v>
      </c>
      <c r="G221" s="15" t="s">
        <v>1141</v>
      </c>
      <c r="H221" s="15" t="s">
        <v>1142</v>
      </c>
      <c r="I221" s="37">
        <v>3240000</v>
      </c>
      <c r="J221" s="38" t="s">
        <v>23</v>
      </c>
      <c r="K221" s="34">
        <f>I221*INDEX(Currencies!$C$2:$C$15,MATCH(J221,Currencies!$B$2:$B$15,0))</f>
        <v>3240000</v>
      </c>
      <c r="L221" s="35">
        <v>44910</v>
      </c>
      <c r="M221" s="15" t="s">
        <v>34</v>
      </c>
      <c r="N221" s="15"/>
      <c r="O221" s="15"/>
    </row>
    <row r="222" spans="1:15" x14ac:dyDescent="0.25">
      <c r="A222" s="19" t="s">
        <v>1144</v>
      </c>
      <c r="B222" s="33"/>
      <c r="C222" s="13" t="s">
        <v>17</v>
      </c>
      <c r="D222" s="13" t="s">
        <v>1145</v>
      </c>
      <c r="E222" s="13" t="s">
        <v>1146</v>
      </c>
      <c r="F222" s="13" t="s">
        <v>48</v>
      </c>
      <c r="G222" s="13" t="s">
        <v>1147</v>
      </c>
      <c r="H222" s="13" t="s">
        <v>1142</v>
      </c>
      <c r="I222" s="34">
        <v>2999500</v>
      </c>
      <c r="J222" s="16" t="s">
        <v>23</v>
      </c>
      <c r="K222" s="34">
        <f>I222*INDEX(Currencies!$C$2:$C$15,MATCH(J222,Currencies!$B$2:$B$15,0))</f>
        <v>2999500</v>
      </c>
      <c r="L222" s="35">
        <v>44917</v>
      </c>
      <c r="M222" s="13" t="s">
        <v>34</v>
      </c>
      <c r="N222" s="13"/>
      <c r="O222" s="13"/>
    </row>
    <row r="223" spans="1:15" x14ac:dyDescent="0.25">
      <c r="A223" s="36" t="s">
        <v>1148</v>
      </c>
      <c r="B223" s="33"/>
      <c r="C223" s="15" t="s">
        <v>17</v>
      </c>
      <c r="D223" s="15" t="s">
        <v>1145</v>
      </c>
      <c r="E223" s="15" t="s">
        <v>1146</v>
      </c>
      <c r="F223" s="15" t="s">
        <v>48</v>
      </c>
      <c r="G223" s="15" t="s">
        <v>1147</v>
      </c>
      <c r="H223" s="15" t="s">
        <v>1142</v>
      </c>
      <c r="I223" s="37">
        <v>2999500</v>
      </c>
      <c r="J223" s="38" t="s">
        <v>23</v>
      </c>
      <c r="K223" s="34">
        <f>I223*INDEX(Currencies!$C$2:$C$15,MATCH(J223,Currencies!$B$2:$B$15,0))</f>
        <v>2999500</v>
      </c>
      <c r="L223" s="35">
        <v>44917</v>
      </c>
      <c r="M223" s="15" t="s">
        <v>34</v>
      </c>
      <c r="N223" s="15"/>
      <c r="O223" s="15"/>
    </row>
    <row r="224" spans="1:15" x14ac:dyDescent="0.25">
      <c r="A224" s="19" t="s">
        <v>1149</v>
      </c>
      <c r="B224" s="33"/>
      <c r="C224" s="13" t="s">
        <v>17</v>
      </c>
      <c r="D224" s="13" t="s">
        <v>1102</v>
      </c>
      <c r="E224" s="13" t="s">
        <v>1150</v>
      </c>
      <c r="F224" s="13" t="s">
        <v>30</v>
      </c>
      <c r="G224" s="13" t="s">
        <v>1151</v>
      </c>
      <c r="H224" s="13" t="s">
        <v>1109</v>
      </c>
      <c r="I224" s="34">
        <v>3628900</v>
      </c>
      <c r="J224" s="16" t="s">
        <v>23</v>
      </c>
      <c r="K224" s="34">
        <f>I224*INDEX(Currencies!$C$2:$C$15,MATCH(J224,Currencies!$B$2:$B$15,0))</f>
        <v>3628900</v>
      </c>
      <c r="L224" s="35">
        <v>45005</v>
      </c>
      <c r="M224" s="13" t="s">
        <v>24</v>
      </c>
      <c r="N224" s="13"/>
      <c r="O224" s="13"/>
    </row>
    <row r="225" spans="1:15" x14ac:dyDescent="0.25">
      <c r="A225" s="19" t="s">
        <v>1152</v>
      </c>
      <c r="B225" s="33"/>
      <c r="C225" s="13" t="s">
        <v>17</v>
      </c>
      <c r="D225" s="13" t="s">
        <v>1102</v>
      </c>
      <c r="E225" s="13" t="s">
        <v>1103</v>
      </c>
      <c r="F225" s="13" t="s">
        <v>30</v>
      </c>
      <c r="G225" s="13" t="s">
        <v>1151</v>
      </c>
      <c r="H225" s="13" t="s">
        <v>1105</v>
      </c>
      <c r="I225" s="34">
        <v>3628900</v>
      </c>
      <c r="J225" s="16" t="s">
        <v>23</v>
      </c>
      <c r="K225" s="34">
        <f>I225*INDEX(Currencies!$C$2:$C$15,MATCH(J225,Currencies!$B$2:$B$15,0))</f>
        <v>3628900</v>
      </c>
      <c r="L225" s="35">
        <v>45005</v>
      </c>
      <c r="M225" s="13" t="s">
        <v>24</v>
      </c>
      <c r="N225" s="13"/>
      <c r="O225" s="13"/>
    </row>
    <row r="226" spans="1:15" x14ac:dyDescent="0.25">
      <c r="A226" s="19" t="s">
        <v>1153</v>
      </c>
      <c r="B226" s="33"/>
      <c r="C226" s="13" t="s">
        <v>17</v>
      </c>
      <c r="D226" s="13" t="s">
        <v>1102</v>
      </c>
      <c r="E226" s="13" t="s">
        <v>1150</v>
      </c>
      <c r="F226" s="13" t="s">
        <v>30</v>
      </c>
      <c r="G226" s="13" t="s">
        <v>1151</v>
      </c>
      <c r="H226" s="13" t="s">
        <v>1105</v>
      </c>
      <c r="I226" s="34">
        <v>3628900</v>
      </c>
      <c r="J226" s="16" t="s">
        <v>23</v>
      </c>
      <c r="K226" s="34">
        <f>I226*INDEX(Currencies!$C$2:$C$15,MATCH(J226,Currencies!$B$2:$B$15,0))</f>
        <v>3628900</v>
      </c>
      <c r="L226" s="35">
        <v>45005</v>
      </c>
      <c r="M226" s="13" t="s">
        <v>24</v>
      </c>
      <c r="N226" s="13"/>
      <c r="O226" s="13"/>
    </row>
    <row r="227" spans="1:15" x14ac:dyDescent="0.25">
      <c r="A227" s="19" t="s">
        <v>1154</v>
      </c>
      <c r="B227" s="33"/>
      <c r="C227" s="13" t="s">
        <v>17</v>
      </c>
      <c r="D227" s="13" t="s">
        <v>1102</v>
      </c>
      <c r="E227" s="13" t="s">
        <v>1103</v>
      </c>
      <c r="F227" s="13" t="s">
        <v>30</v>
      </c>
      <c r="G227" s="13" t="s">
        <v>1151</v>
      </c>
      <c r="H227" s="13" t="s">
        <v>1105</v>
      </c>
      <c r="I227" s="34">
        <v>3628900</v>
      </c>
      <c r="J227" s="16" t="s">
        <v>23</v>
      </c>
      <c r="K227" s="34">
        <f>I227*INDEX(Currencies!$C$2:$C$15,MATCH(J227,Currencies!$B$2:$B$15,0))</f>
        <v>3628900</v>
      </c>
      <c r="L227" s="35">
        <v>45005</v>
      </c>
      <c r="M227" s="13" t="s">
        <v>24</v>
      </c>
      <c r="N227" s="13"/>
      <c r="O227" s="13"/>
    </row>
    <row r="228" spans="1:15" x14ac:dyDescent="0.25">
      <c r="A228" s="19" t="s">
        <v>1155</v>
      </c>
      <c r="B228" s="33"/>
      <c r="C228" s="13" t="s">
        <v>17</v>
      </c>
      <c r="D228" s="13" t="s">
        <v>1102</v>
      </c>
      <c r="E228" s="13" t="s">
        <v>1150</v>
      </c>
      <c r="F228" s="13" t="s">
        <v>30</v>
      </c>
      <c r="G228" s="13" t="s">
        <v>1151</v>
      </c>
      <c r="H228" s="13" t="s">
        <v>1109</v>
      </c>
      <c r="I228" s="34">
        <v>3628900</v>
      </c>
      <c r="J228" s="16" t="s">
        <v>23</v>
      </c>
      <c r="K228" s="34">
        <f>I228*INDEX(Currencies!$C$2:$C$15,MATCH(J228,Currencies!$B$2:$B$15,0))</f>
        <v>3628900</v>
      </c>
      <c r="L228" s="35">
        <v>45005</v>
      </c>
      <c r="M228" s="13" t="s">
        <v>24</v>
      </c>
      <c r="N228" s="13"/>
      <c r="O228" s="13"/>
    </row>
    <row r="229" spans="1:15" x14ac:dyDescent="0.25">
      <c r="A229" s="19" t="s">
        <v>1156</v>
      </c>
      <c r="B229" s="33"/>
      <c r="C229" s="13" t="s">
        <v>17</v>
      </c>
      <c r="D229" s="13" t="s">
        <v>1102</v>
      </c>
      <c r="E229" s="13" t="s">
        <v>1157</v>
      </c>
      <c r="F229" s="13" t="s">
        <v>30</v>
      </c>
      <c r="G229" s="13" t="s">
        <v>1151</v>
      </c>
      <c r="H229" s="13" t="s">
        <v>1105</v>
      </c>
      <c r="I229" s="34">
        <v>3628900</v>
      </c>
      <c r="J229" s="16" t="s">
        <v>23</v>
      </c>
      <c r="K229" s="34">
        <f>I229*INDEX(Currencies!$C$2:$C$15,MATCH(J229,Currencies!$B$2:$B$15,0))</f>
        <v>3628900</v>
      </c>
      <c r="L229" s="35">
        <v>45005</v>
      </c>
      <c r="M229" s="13" t="s">
        <v>24</v>
      </c>
      <c r="N229" s="13"/>
      <c r="O229" s="13"/>
    </row>
    <row r="230" spans="1:15" x14ac:dyDescent="0.25">
      <c r="A230" s="19" t="s">
        <v>1158</v>
      </c>
      <c r="B230" s="33"/>
      <c r="C230" s="13" t="s">
        <v>17</v>
      </c>
      <c r="D230" s="13" t="s">
        <v>1102</v>
      </c>
      <c r="E230" s="13" t="s">
        <v>1157</v>
      </c>
      <c r="F230" s="13" t="s">
        <v>30</v>
      </c>
      <c r="G230" s="13" t="s">
        <v>1151</v>
      </c>
      <c r="H230" s="13" t="s">
        <v>1109</v>
      </c>
      <c r="I230" s="34">
        <v>3628900</v>
      </c>
      <c r="J230" s="16" t="s">
        <v>23</v>
      </c>
      <c r="K230" s="34">
        <f>I230*INDEX(Currencies!$C$2:$C$15,MATCH(J230,Currencies!$B$2:$B$15,0))</f>
        <v>3628900</v>
      </c>
      <c r="L230" s="35">
        <v>45005</v>
      </c>
      <c r="M230" s="13" t="s">
        <v>24</v>
      </c>
      <c r="N230" s="13"/>
      <c r="O230" s="13"/>
    </row>
    <row r="231" spans="1:15" x14ac:dyDescent="0.25">
      <c r="A231" s="19" t="s">
        <v>1159</v>
      </c>
      <c r="B231" s="33"/>
      <c r="C231" s="13" t="s">
        <v>17</v>
      </c>
      <c r="D231" s="13" t="s">
        <v>1102</v>
      </c>
      <c r="E231" s="13" t="s">
        <v>1157</v>
      </c>
      <c r="F231" s="13" t="s">
        <v>30</v>
      </c>
      <c r="G231" s="13" t="s">
        <v>1151</v>
      </c>
      <c r="H231" s="13" t="s">
        <v>1109</v>
      </c>
      <c r="I231" s="34">
        <v>3628900</v>
      </c>
      <c r="J231" s="16" t="s">
        <v>23</v>
      </c>
      <c r="K231" s="34">
        <f>I231*INDEX(Currencies!$C$2:$C$15,MATCH(J231,Currencies!$B$2:$B$15,0))</f>
        <v>3628900</v>
      </c>
      <c r="L231" s="35">
        <v>45005</v>
      </c>
      <c r="M231" s="13" t="s">
        <v>24</v>
      </c>
      <c r="N231" s="13"/>
      <c r="O231" s="13"/>
    </row>
    <row r="232" spans="1:15" x14ac:dyDescent="0.25">
      <c r="A232" s="19" t="s">
        <v>1160</v>
      </c>
      <c r="B232" s="33"/>
      <c r="C232" s="13" t="s">
        <v>17</v>
      </c>
      <c r="D232" s="13" t="s">
        <v>1102</v>
      </c>
      <c r="E232" s="13" t="s">
        <v>1150</v>
      </c>
      <c r="F232" s="13" t="s">
        <v>30</v>
      </c>
      <c r="G232" s="13" t="s">
        <v>1151</v>
      </c>
      <c r="H232" s="13" t="s">
        <v>1109</v>
      </c>
      <c r="I232" s="34">
        <v>3628900</v>
      </c>
      <c r="J232" s="16" t="s">
        <v>23</v>
      </c>
      <c r="K232" s="34">
        <f>I232*INDEX(Currencies!$C$2:$C$15,MATCH(J232,Currencies!$B$2:$B$15,0))</f>
        <v>3628900</v>
      </c>
      <c r="L232" s="35">
        <v>45005</v>
      </c>
      <c r="M232" s="13" t="s">
        <v>24</v>
      </c>
      <c r="N232" s="13"/>
      <c r="O232" s="13"/>
    </row>
    <row r="233" spans="1:15" x14ac:dyDescent="0.25">
      <c r="A233" s="19" t="s">
        <v>1161</v>
      </c>
      <c r="B233" s="33"/>
      <c r="C233" s="13" t="s">
        <v>17</v>
      </c>
      <c r="D233" s="13" t="s">
        <v>1102</v>
      </c>
      <c r="E233" s="13" t="s">
        <v>1157</v>
      </c>
      <c r="F233" s="13" t="s">
        <v>30</v>
      </c>
      <c r="G233" s="13" t="s">
        <v>1151</v>
      </c>
      <c r="H233" s="13" t="s">
        <v>1109</v>
      </c>
      <c r="I233" s="34">
        <v>3628900</v>
      </c>
      <c r="J233" s="16" t="s">
        <v>23</v>
      </c>
      <c r="K233" s="34">
        <f>I233*INDEX(Currencies!$C$2:$C$15,MATCH(J233,Currencies!$B$2:$B$15,0))</f>
        <v>3628900</v>
      </c>
      <c r="L233" s="35">
        <v>45005</v>
      </c>
      <c r="M233" s="13" t="s">
        <v>24</v>
      </c>
      <c r="N233" s="13"/>
      <c r="O233" s="13"/>
    </row>
    <row r="234" spans="1:15" x14ac:dyDescent="0.25">
      <c r="A234" s="19" t="s">
        <v>1162</v>
      </c>
      <c r="B234" s="33"/>
      <c r="C234" s="13" t="s">
        <v>17</v>
      </c>
      <c r="D234" s="13" t="s">
        <v>1102</v>
      </c>
      <c r="E234" s="13" t="s">
        <v>1107</v>
      </c>
      <c r="F234" s="13" t="s">
        <v>30</v>
      </c>
      <c r="G234" s="13" t="s">
        <v>1151</v>
      </c>
      <c r="H234" s="13" t="s">
        <v>1105</v>
      </c>
      <c r="I234" s="34">
        <v>3628900</v>
      </c>
      <c r="J234" s="16" t="s">
        <v>23</v>
      </c>
      <c r="K234" s="34">
        <f>I234*INDEX(Currencies!$C$2:$C$15,MATCH(J234,Currencies!$B$2:$B$15,0))</f>
        <v>3628900</v>
      </c>
      <c r="L234" s="35">
        <v>45005</v>
      </c>
      <c r="M234" s="15" t="s">
        <v>24</v>
      </c>
      <c r="N234" s="13"/>
      <c r="O234" s="13"/>
    </row>
    <row r="235" spans="1:15" x14ac:dyDescent="0.25">
      <c r="A235" s="19" t="s">
        <v>1163</v>
      </c>
      <c r="B235" s="33"/>
      <c r="C235" s="13" t="s">
        <v>17</v>
      </c>
      <c r="D235" s="13" t="s">
        <v>1102</v>
      </c>
      <c r="E235" s="13" t="s">
        <v>1107</v>
      </c>
      <c r="F235" s="13" t="s">
        <v>30</v>
      </c>
      <c r="G235" s="13" t="s">
        <v>1151</v>
      </c>
      <c r="H235" s="13" t="s">
        <v>1105</v>
      </c>
      <c r="I235" s="34">
        <v>3628900</v>
      </c>
      <c r="J235" s="16" t="s">
        <v>23</v>
      </c>
      <c r="K235" s="34">
        <f>I235*INDEX(Currencies!$C$2:$C$15,MATCH(J235,Currencies!$B$2:$B$15,0))</f>
        <v>3628900</v>
      </c>
      <c r="L235" s="35">
        <v>45005</v>
      </c>
      <c r="M235" s="13" t="s">
        <v>24</v>
      </c>
      <c r="N235" s="13"/>
      <c r="O235" s="13"/>
    </row>
    <row r="236" spans="1:15" x14ac:dyDescent="0.25">
      <c r="A236" s="5" t="s">
        <v>1164</v>
      </c>
      <c r="B236" s="39"/>
      <c r="C236" s="6" t="s">
        <v>17</v>
      </c>
      <c r="D236" s="6" t="s">
        <v>1165</v>
      </c>
      <c r="E236" s="6" t="s">
        <v>1166</v>
      </c>
      <c r="F236" s="6" t="s">
        <v>655</v>
      </c>
      <c r="G236" s="6" t="s">
        <v>1167</v>
      </c>
      <c r="H236" s="6" t="s">
        <v>1168</v>
      </c>
      <c r="I236" s="18">
        <v>29000</v>
      </c>
      <c r="J236" s="8" t="s">
        <v>23</v>
      </c>
      <c r="K236" s="18">
        <f>I236*INDEX(Currencies!$C$2:$C$15,MATCH(J236,Currencies!$B$2:$B$15,0))</f>
        <v>29000</v>
      </c>
      <c r="L236" s="40">
        <v>45009</v>
      </c>
      <c r="M236" s="6" t="s">
        <v>34</v>
      </c>
      <c r="N236" s="6"/>
      <c r="O236" s="6"/>
    </row>
    <row r="237" spans="1:15" x14ac:dyDescent="0.25">
      <c r="A237" s="5" t="s">
        <v>1169</v>
      </c>
      <c r="B237" s="39"/>
      <c r="C237" s="6" t="s">
        <v>17</v>
      </c>
      <c r="D237" s="6" t="s">
        <v>1170</v>
      </c>
      <c r="E237" s="6" t="s">
        <v>1171</v>
      </c>
      <c r="F237" s="6" t="s">
        <v>20</v>
      </c>
      <c r="G237" s="6" t="s">
        <v>1172</v>
      </c>
      <c r="H237" s="6" t="s">
        <v>1173</v>
      </c>
      <c r="I237" s="18">
        <v>0.01</v>
      </c>
      <c r="J237" s="8" t="s">
        <v>23</v>
      </c>
      <c r="K237" s="18">
        <f>I237*INDEX(Currencies!$C$2:$C$15,MATCH(J237,Currencies!$B$2:$B$15,0))</f>
        <v>0.01</v>
      </c>
      <c r="L237" s="40">
        <v>45048</v>
      </c>
      <c r="M237" s="6" t="s">
        <v>24</v>
      </c>
      <c r="N237" s="6"/>
      <c r="O237" s="6"/>
    </row>
    <row r="238" spans="1:15" x14ac:dyDescent="0.25">
      <c r="A238" s="5" t="s">
        <v>1174</v>
      </c>
      <c r="B238" s="39"/>
      <c r="C238" s="6" t="s">
        <v>17</v>
      </c>
      <c r="D238" s="6" t="s">
        <v>1175</v>
      </c>
      <c r="E238" s="6" t="s">
        <v>1176</v>
      </c>
      <c r="F238" s="6" t="s">
        <v>570</v>
      </c>
      <c r="G238" s="6" t="s">
        <v>1177</v>
      </c>
      <c r="H238" s="6" t="s">
        <v>1178</v>
      </c>
      <c r="I238" s="18">
        <v>4147489</v>
      </c>
      <c r="J238" s="8" t="s">
        <v>23</v>
      </c>
      <c r="K238" s="18">
        <f>I238*INDEX(Currencies!$C$2:$C$15,MATCH(J238,Currencies!$B$2:$B$15,0))</f>
        <v>4147489</v>
      </c>
      <c r="L238" s="40">
        <v>45138</v>
      </c>
      <c r="M238" s="6" t="s">
        <v>34</v>
      </c>
      <c r="N238" s="6"/>
      <c r="O238" s="6"/>
    </row>
    <row r="239" spans="1:15" x14ac:dyDescent="0.25">
      <c r="A239" s="5" t="s">
        <v>1179</v>
      </c>
      <c r="B239" s="39"/>
      <c r="C239" s="13" t="s">
        <v>1180</v>
      </c>
      <c r="D239" s="6" t="s">
        <v>1175</v>
      </c>
      <c r="E239" s="6" t="s">
        <v>1176</v>
      </c>
      <c r="F239" s="6" t="s">
        <v>570</v>
      </c>
      <c r="G239" s="6" t="s">
        <v>1177</v>
      </c>
      <c r="H239" s="6" t="s">
        <v>1178</v>
      </c>
      <c r="I239" s="18"/>
      <c r="J239" s="8" t="s">
        <v>23</v>
      </c>
      <c r="K239" s="18">
        <f>I239*INDEX(Currencies!$C$2:$C$15,MATCH(J239,Currencies!$B$2:$B$15,0))</f>
        <v>0</v>
      </c>
      <c r="L239" s="40" t="s">
        <v>1181</v>
      </c>
      <c r="M239" s="6"/>
      <c r="N239" s="6"/>
      <c r="O239" s="6"/>
    </row>
    <row r="240" spans="1:15" x14ac:dyDescent="0.25">
      <c r="A240" s="5" t="s">
        <v>1182</v>
      </c>
      <c r="B240" s="39"/>
      <c r="C240" s="6" t="s">
        <v>17</v>
      </c>
      <c r="D240" s="6" t="s">
        <v>1175</v>
      </c>
      <c r="E240" s="6" t="s">
        <v>1176</v>
      </c>
      <c r="F240" s="6" t="s">
        <v>518</v>
      </c>
      <c r="G240" s="6" t="s">
        <v>1177</v>
      </c>
      <c r="H240" s="6" t="s">
        <v>1183</v>
      </c>
      <c r="I240" s="18"/>
      <c r="J240" s="8" t="s">
        <v>23</v>
      </c>
      <c r="K240" s="18">
        <f>I240*INDEX(Currencies!$C$2:$C$15,MATCH(J240,Currencies!$B$2:$B$15,0))</f>
        <v>0</v>
      </c>
      <c r="L240" s="40" t="s">
        <v>1181</v>
      </c>
      <c r="M240" s="6" t="s">
        <v>34</v>
      </c>
      <c r="N240" s="6" t="s">
        <v>1184</v>
      </c>
      <c r="O240" s="6" t="s">
        <v>1185</v>
      </c>
    </row>
    <row r="241" spans="1:15" x14ac:dyDescent="0.25">
      <c r="A241" s="5" t="s">
        <v>1186</v>
      </c>
      <c r="B241" s="39"/>
      <c r="C241" s="6" t="s">
        <v>17</v>
      </c>
      <c r="D241" s="6" t="s">
        <v>1175</v>
      </c>
      <c r="E241" s="6" t="s">
        <v>1176</v>
      </c>
      <c r="F241" s="6" t="s">
        <v>570</v>
      </c>
      <c r="G241" s="6" t="s">
        <v>1177</v>
      </c>
      <c r="H241" s="6" t="s">
        <v>1187</v>
      </c>
      <c r="I241" s="18">
        <v>1414752</v>
      </c>
      <c r="J241" s="8" t="s">
        <v>23</v>
      </c>
      <c r="K241" s="18">
        <f>I241*INDEX(Currencies!$C$2:$C$15,MATCH(J241,Currencies!$B$2:$B$15,0))</f>
        <v>1414752</v>
      </c>
      <c r="L241" s="40" t="s">
        <v>1181</v>
      </c>
      <c r="M241" s="6"/>
      <c r="N241" s="6"/>
      <c r="O241" s="6" t="s">
        <v>1188</v>
      </c>
    </row>
    <row r="242" spans="1:15" x14ac:dyDescent="0.25">
      <c r="A242" s="5" t="s">
        <v>1189</v>
      </c>
      <c r="B242" s="39"/>
      <c r="C242" s="6" t="s">
        <v>17</v>
      </c>
      <c r="D242" s="6" t="s">
        <v>1190</v>
      </c>
      <c r="E242" s="6" t="s">
        <v>1191</v>
      </c>
      <c r="F242" s="6" t="s">
        <v>655</v>
      </c>
      <c r="G242" s="6" t="s">
        <v>1192</v>
      </c>
      <c r="H242" s="6" t="s">
        <v>1193</v>
      </c>
      <c r="I242" s="18"/>
      <c r="J242" s="8" t="s">
        <v>23</v>
      </c>
      <c r="K242" s="18">
        <f>I242*INDEX(Currencies!$C$2:$C$15,MATCH(J242,Currencies!$B$2:$B$15,0))</f>
        <v>0</v>
      </c>
      <c r="L242" s="40" t="s">
        <v>1181</v>
      </c>
      <c r="M242" s="6" t="s">
        <v>34</v>
      </c>
      <c r="N242" s="6" t="s">
        <v>1194</v>
      </c>
      <c r="O242" s="6" t="s">
        <v>1195</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9" r:id="rId146"/>
    <hyperlink ref="A152" r:id="rId147"/>
    <hyperlink ref="A153" r:id="rId148"/>
    <hyperlink ref="A154" r:id="rId149"/>
    <hyperlink ref="A155" r:id="rId150"/>
    <hyperlink ref="A156" r:id="rId151"/>
    <hyperlink ref="A157" r:id="rId152"/>
    <hyperlink ref="A158" r:id="rId153"/>
    <hyperlink ref="A159" r:id="rId154"/>
    <hyperlink ref="A160" r:id="rId155"/>
    <hyperlink ref="A161" r:id="rId156"/>
    <hyperlink ref="A162" r:id="rId157"/>
    <hyperlink ref="A163" r:id="rId158"/>
    <hyperlink ref="A164" r:id="rId159"/>
    <hyperlink ref="A165" r:id="rId160"/>
    <hyperlink ref="A166" r:id="rId161"/>
    <hyperlink ref="A167" r:id="rId162"/>
    <hyperlink ref="A168" r:id="rId163"/>
    <hyperlink ref="A169" r:id="rId164"/>
    <hyperlink ref="A170" r:id="rId165"/>
    <hyperlink ref="A171" r:id="rId166"/>
    <hyperlink ref="A172" r:id="rId167"/>
    <hyperlink ref="A173" r:id="rId168"/>
    <hyperlink ref="A174" r:id="rId169"/>
    <hyperlink ref="A175" r:id="rId170"/>
    <hyperlink ref="A176" r:id="rId171"/>
    <hyperlink ref="A177" r:id="rId172"/>
    <hyperlink ref="A178" r:id="rId173"/>
    <hyperlink ref="A179" r:id="rId174"/>
    <hyperlink ref="A180" r:id="rId175"/>
    <hyperlink ref="A181" r:id="rId176"/>
    <hyperlink ref="A182" r:id="rId177"/>
    <hyperlink ref="A183" r:id="rId178"/>
    <hyperlink ref="A184" r:id="rId179"/>
    <hyperlink ref="A185" r:id="rId180"/>
    <hyperlink ref="A186" r:id="rId181"/>
    <hyperlink ref="A187" r:id="rId182"/>
    <hyperlink ref="A188" r:id="rId183"/>
    <hyperlink ref="A189" r:id="rId184"/>
    <hyperlink ref="A190" r:id="rId185"/>
    <hyperlink ref="A191" r:id="rId186"/>
    <hyperlink ref="A192" r:id="rId187"/>
    <hyperlink ref="A193" r:id="rId188"/>
    <hyperlink ref="A194" r:id="rId189"/>
    <hyperlink ref="A195" r:id="rId190"/>
    <hyperlink ref="A196" r:id="rId191"/>
    <hyperlink ref="A197" r:id="rId192"/>
    <hyperlink ref="A198" r:id="rId193"/>
    <hyperlink ref="A199" r:id="rId194"/>
    <hyperlink ref="A200" r:id="rId195"/>
    <hyperlink ref="A201" r:id="rId196"/>
    <hyperlink ref="A202" r:id="rId197"/>
    <hyperlink ref="A203" r:id="rId198"/>
    <hyperlink ref="A204" r:id="rId199"/>
    <hyperlink ref="A205" r:id="rId200"/>
    <hyperlink ref="A206" r:id="rId201"/>
    <hyperlink ref="A207" r:id="rId202"/>
    <hyperlink ref="A208" r:id="rId203"/>
    <hyperlink ref="A209" r:id="rId204"/>
    <hyperlink ref="A210" r:id="rId205"/>
    <hyperlink ref="A211" r:id="rId206"/>
    <hyperlink ref="A212" r:id="rId207"/>
    <hyperlink ref="A213" r:id="rId208"/>
    <hyperlink ref="A214" r:id="rId209"/>
    <hyperlink ref="A215" r:id="rId210"/>
    <hyperlink ref="A216" r:id="rId211"/>
    <hyperlink ref="A217" r:id="rId212"/>
    <hyperlink ref="A218" r:id="rId213"/>
    <hyperlink ref="A221" r:id="rId214"/>
    <hyperlink ref="A224" r:id="rId215"/>
    <hyperlink ref="A225" r:id="rId216"/>
    <hyperlink ref="A226" r:id="rId217"/>
    <hyperlink ref="A227" r:id="rId218"/>
    <hyperlink ref="A228" r:id="rId219"/>
    <hyperlink ref="A229" r:id="rId220"/>
    <hyperlink ref="A230" r:id="rId221"/>
    <hyperlink ref="A231" r:id="rId222"/>
    <hyperlink ref="A232" r:id="rId223"/>
    <hyperlink ref="A233" r:id="rId224"/>
    <hyperlink ref="A234" r:id="rId225"/>
    <hyperlink ref="A235" r:id="rId226"/>
    <hyperlink ref="A239" r:id="rId227"/>
    <hyperlink ref="A240" r:id="rId228"/>
    <hyperlink ref="A241" r:id="rId229"/>
    <hyperlink ref="A242" r:id="rId23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348</v>
      </c>
      <c r="B2" s="6" t="s">
        <v>349</v>
      </c>
      <c r="C2" s="11" t="s">
        <v>17</v>
      </c>
      <c r="D2" s="6" t="s">
        <v>350</v>
      </c>
      <c r="E2" s="6" t="s">
        <v>351</v>
      </c>
      <c r="F2" s="6" t="s">
        <v>352</v>
      </c>
      <c r="G2" s="6" t="s">
        <v>353</v>
      </c>
      <c r="H2" s="6" t="s">
        <v>354</v>
      </c>
      <c r="I2" s="7">
        <v>925999.92</v>
      </c>
      <c r="J2" s="8" t="s">
        <v>23</v>
      </c>
      <c r="K2" s="9">
        <f>I2*INDEX(Currencies!$C$2:$C$15,MATCH(J2,Currencies!$B$2:$B$15,0))</f>
        <v>925999.92</v>
      </c>
      <c r="L2" s="10">
        <v>45042</v>
      </c>
      <c r="M2" s="6" t="s">
        <v>24</v>
      </c>
      <c r="N2" s="6"/>
      <c r="O2" s="6" t="s">
        <v>355</v>
      </c>
    </row>
  </sheetData>
  <hyperlinks>
    <hyperlink ref="A2" r:id="rId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119</v>
      </c>
      <c r="B2" s="6" t="s">
        <v>120</v>
      </c>
      <c r="C2" s="6" t="s">
        <v>17</v>
      </c>
      <c r="D2" s="6" t="s">
        <v>121</v>
      </c>
      <c r="E2" s="6" t="s">
        <v>122</v>
      </c>
      <c r="F2" s="6" t="s">
        <v>123</v>
      </c>
      <c r="G2" s="6" t="s">
        <v>124</v>
      </c>
      <c r="H2" s="6" t="s">
        <v>125</v>
      </c>
      <c r="I2" s="7">
        <v>285156</v>
      </c>
      <c r="J2" s="8" t="s">
        <v>23</v>
      </c>
      <c r="K2" s="9">
        <f>I2*INDEX(Currencies!$C$2:$C$15,MATCH(J2,Currencies!$B$2:$B$15,0))</f>
        <v>285156</v>
      </c>
      <c r="L2" s="10">
        <v>44620</v>
      </c>
      <c r="M2" s="6" t="s">
        <v>24</v>
      </c>
      <c r="N2" s="6"/>
      <c r="O2" s="6"/>
    </row>
    <row r="3" spans="1:15" x14ac:dyDescent="0.25">
      <c r="A3" s="5" t="s">
        <v>195</v>
      </c>
      <c r="B3" s="6" t="s">
        <v>196</v>
      </c>
      <c r="C3" s="6" t="s">
        <v>17</v>
      </c>
      <c r="D3" s="6" t="s">
        <v>197</v>
      </c>
      <c r="E3" s="6" t="s">
        <v>198</v>
      </c>
      <c r="F3" s="6" t="s">
        <v>123</v>
      </c>
      <c r="G3" s="6" t="s">
        <v>199</v>
      </c>
      <c r="H3" s="6" t="s">
        <v>200</v>
      </c>
      <c r="I3" s="7">
        <v>238500</v>
      </c>
      <c r="J3" s="8" t="s">
        <v>23</v>
      </c>
      <c r="K3" s="9">
        <f>I3*INDEX(Currencies!$C$2:$C$15,MATCH(J3,Currencies!$B$2:$B$15,0))</f>
        <v>238500</v>
      </c>
      <c r="L3" s="10">
        <v>44812</v>
      </c>
      <c r="M3" s="6" t="s">
        <v>24</v>
      </c>
      <c r="N3" s="6"/>
      <c r="O3" s="6"/>
    </row>
    <row r="4" spans="1:15" x14ac:dyDescent="0.25">
      <c r="A4" s="5" t="s">
        <v>239</v>
      </c>
      <c r="B4" s="6" t="s">
        <v>240</v>
      </c>
      <c r="C4" s="6" t="s">
        <v>27</v>
      </c>
      <c r="D4" s="6" t="s">
        <v>121</v>
      </c>
      <c r="E4" s="6" t="s">
        <v>122</v>
      </c>
      <c r="F4" s="6" t="s">
        <v>123</v>
      </c>
      <c r="G4" s="6" t="s">
        <v>241</v>
      </c>
      <c r="H4" s="6" t="s">
        <v>125</v>
      </c>
      <c r="I4" s="7">
        <v>131204.79999999999</v>
      </c>
      <c r="J4" s="8" t="s">
        <v>23</v>
      </c>
      <c r="K4" s="9">
        <f>I4*INDEX(Currencies!$C$2:$C$15,MATCH(J4,Currencies!$B$2:$B$15,0))</f>
        <v>131204.79999999999</v>
      </c>
      <c r="L4" s="10">
        <v>44908</v>
      </c>
      <c r="M4" s="6" t="s">
        <v>24</v>
      </c>
      <c r="N4" s="6"/>
      <c r="O4" s="6"/>
    </row>
    <row r="5" spans="1:15" x14ac:dyDescent="0.25">
      <c r="A5" s="5" t="s">
        <v>302</v>
      </c>
      <c r="B5" s="6" t="s">
        <v>303</v>
      </c>
      <c r="C5" s="6" t="s">
        <v>27</v>
      </c>
      <c r="D5" s="6" t="s">
        <v>304</v>
      </c>
      <c r="E5" s="6" t="s">
        <v>305</v>
      </c>
      <c r="F5" s="6" t="s">
        <v>123</v>
      </c>
      <c r="G5" s="6" t="s">
        <v>306</v>
      </c>
      <c r="H5" s="6" t="s">
        <v>307</v>
      </c>
      <c r="I5" s="7">
        <v>302500</v>
      </c>
      <c r="J5" s="8" t="s">
        <v>23</v>
      </c>
      <c r="K5" s="9">
        <f>I5*INDEX(Currencies!$C$2:$C$15,MATCH(J5,Currencies!$B$2:$B$15,0))</f>
        <v>302500</v>
      </c>
      <c r="L5" s="10">
        <v>44980</v>
      </c>
      <c r="M5" s="6" t="s">
        <v>24</v>
      </c>
      <c r="N5" s="6"/>
      <c r="O5" s="6" t="s">
        <v>308</v>
      </c>
    </row>
    <row r="6" spans="1:15" x14ac:dyDescent="0.25">
      <c r="A6" s="5" t="s">
        <v>323</v>
      </c>
      <c r="B6" s="6" t="s">
        <v>324</v>
      </c>
      <c r="C6" s="6" t="s">
        <v>27</v>
      </c>
      <c r="D6" s="6" t="s">
        <v>325</v>
      </c>
      <c r="E6" s="6" t="s">
        <v>326</v>
      </c>
      <c r="F6" s="6" t="s">
        <v>123</v>
      </c>
      <c r="G6" s="6" t="s">
        <v>327</v>
      </c>
      <c r="H6" s="6" t="s">
        <v>328</v>
      </c>
      <c r="I6" s="7">
        <v>10000</v>
      </c>
      <c r="J6" s="8" t="s">
        <v>23</v>
      </c>
      <c r="K6" s="9">
        <f>I6*INDEX(Currencies!$C$2:$C$15,MATCH(J6,Currencies!$B$2:$B$15,0))</f>
        <v>10000</v>
      </c>
      <c r="L6" s="10">
        <v>45019</v>
      </c>
      <c r="M6" s="6" t="s">
        <v>24</v>
      </c>
      <c r="N6" s="6"/>
      <c r="O6" s="6"/>
    </row>
    <row r="7" spans="1:15" x14ac:dyDescent="0.25">
      <c r="A7" s="5" t="s">
        <v>343</v>
      </c>
      <c r="B7" s="6" t="s">
        <v>344</v>
      </c>
      <c r="C7" s="6" t="s">
        <v>27</v>
      </c>
      <c r="D7" s="6" t="s">
        <v>345</v>
      </c>
      <c r="E7" s="6" t="s">
        <v>346</v>
      </c>
      <c r="F7" s="6" t="s">
        <v>123</v>
      </c>
      <c r="G7" s="6" t="s">
        <v>241</v>
      </c>
      <c r="H7" s="6" t="s">
        <v>125</v>
      </c>
      <c r="I7" s="7">
        <v>22140</v>
      </c>
      <c r="J7" s="8" t="s">
        <v>23</v>
      </c>
      <c r="K7" s="9">
        <f>I7*INDEX(Currencies!$C$2:$C$15,MATCH(J7,Currencies!$B$2:$B$15,0))</f>
        <v>22140</v>
      </c>
      <c r="L7" s="10">
        <v>45029</v>
      </c>
      <c r="M7" s="6" t="s">
        <v>34</v>
      </c>
      <c r="N7" s="6" t="s">
        <v>347</v>
      </c>
      <c r="O7" s="6"/>
    </row>
    <row r="8" spans="1:15" x14ac:dyDescent="0.25">
      <c r="A8" s="19" t="s">
        <v>1123</v>
      </c>
      <c r="B8" s="33"/>
      <c r="C8" s="13" t="s">
        <v>17</v>
      </c>
      <c r="D8" s="13" t="s">
        <v>1124</v>
      </c>
      <c r="E8" s="13" t="s">
        <v>1125</v>
      </c>
      <c r="F8" s="13" t="s">
        <v>123</v>
      </c>
      <c r="G8" s="13" t="s">
        <v>1126</v>
      </c>
      <c r="H8" s="13" t="s">
        <v>307</v>
      </c>
      <c r="I8" s="34">
        <v>40448.410000000003</v>
      </c>
      <c r="J8" s="16" t="s">
        <v>23</v>
      </c>
      <c r="K8" s="34">
        <f>I8*INDEX(Currencies!$C$2:$C$15,MATCH(J8,Currencies!$B$2:$B$15,0))</f>
        <v>40448.410000000003</v>
      </c>
      <c r="L8" s="35">
        <v>44664</v>
      </c>
      <c r="M8" s="13" t="s">
        <v>34</v>
      </c>
      <c r="N8" s="13"/>
      <c r="O8" s="13"/>
    </row>
  </sheetData>
  <hyperlinks>
    <hyperlink ref="A2" r:id="rId1"/>
    <hyperlink ref="A3" r:id="rId2"/>
    <hyperlink ref="A4" r:id="rId3"/>
    <hyperlink ref="A5" r:id="rId4"/>
    <hyperlink ref="A6" r:id="rId5"/>
    <hyperlink ref="A7" r:id="rId6"/>
    <hyperlink ref="A8" r:id="rId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522</v>
      </c>
      <c r="B2" s="6" t="s">
        <v>523</v>
      </c>
      <c r="C2" s="6" t="s">
        <v>17</v>
      </c>
      <c r="D2" s="6" t="s">
        <v>524</v>
      </c>
      <c r="E2" s="6" t="s">
        <v>525</v>
      </c>
      <c r="F2" s="6" t="s">
        <v>526</v>
      </c>
      <c r="G2" s="6" t="s">
        <v>527</v>
      </c>
      <c r="H2" s="6" t="s">
        <v>528</v>
      </c>
      <c r="I2" s="18">
        <v>1852332</v>
      </c>
      <c r="J2" s="8" t="s">
        <v>23</v>
      </c>
      <c r="K2" s="9">
        <f>I2*INDEX(Currencies!$C$2:$C$15,MATCH(J2,Currencies!$B$2:$B$15,0))</f>
        <v>1852332</v>
      </c>
      <c r="L2" s="10">
        <v>45478</v>
      </c>
      <c r="M2" s="6" t="s">
        <v>34</v>
      </c>
      <c r="N2" s="6"/>
      <c r="O2" s="6"/>
    </row>
    <row r="3" spans="1:15" x14ac:dyDescent="0.25">
      <c r="A3" s="5" t="s">
        <v>579</v>
      </c>
      <c r="B3" s="6" t="s">
        <v>580</v>
      </c>
      <c r="C3" s="6" t="s">
        <v>38</v>
      </c>
      <c r="D3" s="6" t="s">
        <v>581</v>
      </c>
      <c r="E3" s="6" t="s">
        <v>582</v>
      </c>
      <c r="F3" s="6" t="s">
        <v>526</v>
      </c>
      <c r="G3" s="6" t="s">
        <v>583</v>
      </c>
      <c r="H3" s="6" t="s">
        <v>584</v>
      </c>
      <c r="I3" s="18">
        <v>190080</v>
      </c>
      <c r="J3" s="8" t="s">
        <v>23</v>
      </c>
      <c r="K3" s="9">
        <f>I3*INDEX(Currencies!$C$2:$C$15,MATCH(J3,Currencies!$B$2:$B$15,0))</f>
        <v>190080</v>
      </c>
      <c r="L3" s="10">
        <v>45580</v>
      </c>
      <c r="M3" s="6" t="s">
        <v>24</v>
      </c>
      <c r="N3" s="6"/>
      <c r="O3" s="6"/>
    </row>
    <row r="4" spans="1:15" x14ac:dyDescent="0.25">
      <c r="A4" s="5" t="s">
        <v>585</v>
      </c>
      <c r="B4" s="6" t="s">
        <v>586</v>
      </c>
      <c r="C4" s="6" t="s">
        <v>17</v>
      </c>
      <c r="D4" s="6" t="s">
        <v>524</v>
      </c>
      <c r="E4" s="6" t="s">
        <v>587</v>
      </c>
      <c r="F4" s="6" t="s">
        <v>526</v>
      </c>
      <c r="G4" s="6" t="s">
        <v>527</v>
      </c>
      <c r="H4" s="6" t="s">
        <v>588</v>
      </c>
      <c r="I4" s="18">
        <v>947248</v>
      </c>
      <c r="J4" s="8" t="s">
        <v>23</v>
      </c>
      <c r="K4" s="9">
        <f>I4*INDEX(Currencies!$C$2:$C$15,MATCH(J4,Currencies!$B$2:$B$15,0))</f>
        <v>947248</v>
      </c>
      <c r="L4" s="10">
        <v>45593</v>
      </c>
      <c r="M4" s="6" t="s">
        <v>24</v>
      </c>
      <c r="N4" s="6"/>
      <c r="O4" s="6"/>
    </row>
    <row r="5" spans="1:15" x14ac:dyDescent="0.25">
      <c r="A5" s="5" t="s">
        <v>643</v>
      </c>
      <c r="B5" s="6" t="s">
        <v>644</v>
      </c>
      <c r="C5" s="6" t="s">
        <v>17</v>
      </c>
      <c r="D5" s="6" t="s">
        <v>645</v>
      </c>
      <c r="E5" s="6" t="s">
        <v>646</v>
      </c>
      <c r="F5" s="6" t="s">
        <v>526</v>
      </c>
      <c r="G5" s="6" t="s">
        <v>647</v>
      </c>
      <c r="H5" s="6" t="s">
        <v>588</v>
      </c>
      <c r="I5" s="18">
        <v>7888687.0199999996</v>
      </c>
      <c r="J5" s="8" t="s">
        <v>23</v>
      </c>
      <c r="K5" s="9">
        <f>I5*INDEX(Currencies!$C$2:$C$15,MATCH(J5,Currencies!$B$2:$B$15,0))</f>
        <v>7888687.0199999996</v>
      </c>
      <c r="L5" s="10">
        <v>45707</v>
      </c>
      <c r="M5" s="6" t="s">
        <v>34</v>
      </c>
      <c r="N5" s="6"/>
      <c r="O5" s="6"/>
    </row>
    <row r="6" spans="1:15" x14ac:dyDescent="0.25">
      <c r="A6" s="5" t="s">
        <v>665</v>
      </c>
      <c r="B6" s="6" t="s">
        <v>666</v>
      </c>
      <c r="C6" s="6" t="s">
        <v>17</v>
      </c>
      <c r="D6" s="6" t="s">
        <v>524</v>
      </c>
      <c r="E6" s="6" t="s">
        <v>667</v>
      </c>
      <c r="F6" s="6" t="s">
        <v>526</v>
      </c>
      <c r="G6" s="6" t="s">
        <v>527</v>
      </c>
      <c r="H6" s="6" t="s">
        <v>588</v>
      </c>
      <c r="I6" s="18">
        <v>730935</v>
      </c>
      <c r="J6" s="8" t="s">
        <v>23</v>
      </c>
      <c r="K6" s="9">
        <f>I6*INDEX(Currencies!$C$2:$C$15,MATCH(J6,Currencies!$B$2:$B$15,0))</f>
        <v>730935</v>
      </c>
      <c r="L6" s="10">
        <v>45750</v>
      </c>
      <c r="M6" s="6" t="s">
        <v>24</v>
      </c>
      <c r="N6" s="6"/>
      <c r="O6" s="6"/>
    </row>
    <row r="7" spans="1:15" x14ac:dyDescent="0.25">
      <c r="A7" s="5" t="s">
        <v>672</v>
      </c>
      <c r="B7" s="6" t="s">
        <v>673</v>
      </c>
      <c r="C7" s="6" t="s">
        <v>17</v>
      </c>
      <c r="D7" s="6" t="s">
        <v>524</v>
      </c>
      <c r="E7" s="6" t="s">
        <v>674</v>
      </c>
      <c r="F7" s="6" t="s">
        <v>526</v>
      </c>
      <c r="G7" s="6" t="s">
        <v>527</v>
      </c>
      <c r="H7" s="6" t="s">
        <v>588</v>
      </c>
      <c r="I7" s="18">
        <v>555000</v>
      </c>
      <c r="J7" s="8" t="s">
        <v>23</v>
      </c>
      <c r="K7" s="9">
        <f>I7*INDEX(Currencies!$C$2:$C$15,MATCH(J7,Currencies!$B$2:$B$15,0))</f>
        <v>555000</v>
      </c>
      <c r="L7" s="10">
        <v>45774</v>
      </c>
      <c r="M7" s="6" t="s">
        <v>24</v>
      </c>
      <c r="N7" s="6"/>
      <c r="O7" s="6"/>
    </row>
  </sheetData>
  <hyperlinks>
    <hyperlink ref="A2" r:id="rId1"/>
    <hyperlink ref="A3" r:id="rId2"/>
    <hyperlink ref="A4" r:id="rId3"/>
    <hyperlink ref="A5" r:id="rId4"/>
    <hyperlink ref="A6" r:id="rId5"/>
    <hyperlink ref="A7" r:id="rId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75</v>
      </c>
      <c r="B2" s="6" t="s">
        <v>76</v>
      </c>
      <c r="C2" s="6" t="s">
        <v>27</v>
      </c>
      <c r="D2" s="6" t="s">
        <v>64</v>
      </c>
      <c r="E2" s="6" t="s">
        <v>77</v>
      </c>
      <c r="F2" s="6" t="s">
        <v>78</v>
      </c>
      <c r="G2" s="6" t="s">
        <v>66</v>
      </c>
      <c r="H2" s="6" t="s">
        <v>79</v>
      </c>
      <c r="I2" s="7">
        <v>0.01</v>
      </c>
      <c r="J2" s="8" t="s">
        <v>23</v>
      </c>
      <c r="K2" s="9">
        <f>I2*INDEX(Currencies!$C$2:$C$15,MATCH(J2,Currencies!$B$2:$B$15,0))</f>
        <v>0.01</v>
      </c>
      <c r="L2" s="10">
        <v>44564</v>
      </c>
      <c r="M2" s="6" t="s">
        <v>24</v>
      </c>
      <c r="N2" s="6"/>
      <c r="O2" s="6"/>
    </row>
    <row r="3" spans="1:15" x14ac:dyDescent="0.25">
      <c r="A3" s="5" t="s">
        <v>320</v>
      </c>
      <c r="B3" s="6" t="s">
        <v>321</v>
      </c>
      <c r="C3" s="11" t="s">
        <v>17</v>
      </c>
      <c r="D3" s="6" t="s">
        <v>64</v>
      </c>
      <c r="E3" s="6" t="s">
        <v>322</v>
      </c>
      <c r="F3" s="6" t="s">
        <v>78</v>
      </c>
      <c r="G3" s="6" t="s">
        <v>66</v>
      </c>
      <c r="H3" s="6" t="s">
        <v>79</v>
      </c>
      <c r="I3" s="9">
        <v>0.01</v>
      </c>
      <c r="J3" s="8" t="s">
        <v>23</v>
      </c>
      <c r="K3" s="9">
        <f>I3*INDEX(Currencies!$C$2:$C$15,MATCH(J3,Currencies!$B$2:$B$15,0))</f>
        <v>0.01</v>
      </c>
      <c r="L3" s="10">
        <v>45016</v>
      </c>
      <c r="M3" s="6" t="s">
        <v>24</v>
      </c>
      <c r="N3" s="6"/>
      <c r="O3" s="6"/>
    </row>
    <row r="4" spans="1:15" x14ac:dyDescent="0.25">
      <c r="A4" s="5" t="s">
        <v>379</v>
      </c>
      <c r="B4" s="6" t="s">
        <v>380</v>
      </c>
      <c r="C4" s="11" t="s">
        <v>17</v>
      </c>
      <c r="D4" s="6" t="s">
        <v>381</v>
      </c>
      <c r="E4" s="6" t="s">
        <v>382</v>
      </c>
      <c r="F4" s="6" t="s">
        <v>78</v>
      </c>
      <c r="G4" s="6" t="s">
        <v>223</v>
      </c>
      <c r="H4" s="6" t="s">
        <v>79</v>
      </c>
      <c r="I4" s="7">
        <v>50240878</v>
      </c>
      <c r="J4" s="8" t="s">
        <v>23</v>
      </c>
      <c r="K4" s="9">
        <f>I4*INDEX(Currencies!$C$2:$C$15,MATCH(J4,Currencies!$B$2:$B$15,0))</f>
        <v>50240878</v>
      </c>
      <c r="L4" s="10">
        <v>45106</v>
      </c>
      <c r="M4" s="6" t="s">
        <v>24</v>
      </c>
      <c r="N4" s="6"/>
      <c r="O4" s="6"/>
    </row>
    <row r="5" spans="1:15" x14ac:dyDescent="0.25">
      <c r="A5" s="5" t="s">
        <v>471</v>
      </c>
      <c r="B5" s="6" t="s">
        <v>472</v>
      </c>
      <c r="C5" s="6" t="s">
        <v>38</v>
      </c>
      <c r="D5" s="6" t="s">
        <v>473</v>
      </c>
      <c r="E5" s="6" t="s">
        <v>474</v>
      </c>
      <c r="F5" s="6" t="s">
        <v>78</v>
      </c>
      <c r="G5" s="6" t="s">
        <v>475</v>
      </c>
      <c r="H5" s="6" t="s">
        <v>476</v>
      </c>
      <c r="I5" s="18">
        <v>633000</v>
      </c>
      <c r="J5" s="8" t="s">
        <v>23</v>
      </c>
      <c r="K5" s="9">
        <f>I5*INDEX(Currencies!$C$2:$C$15,MATCH(J5,Currencies!$B$2:$B$15,0))</f>
        <v>633000</v>
      </c>
      <c r="L5" s="10">
        <v>45383</v>
      </c>
      <c r="M5" s="6" t="s">
        <v>24</v>
      </c>
      <c r="N5" s="6"/>
      <c r="O5" s="6"/>
    </row>
    <row r="6" spans="1:15" x14ac:dyDescent="0.25">
      <c r="A6" s="5" t="s">
        <v>573</v>
      </c>
      <c r="B6" s="6" t="s">
        <v>574</v>
      </c>
      <c r="C6" s="6" t="s">
        <v>17</v>
      </c>
      <c r="D6" s="6" t="s">
        <v>459</v>
      </c>
      <c r="E6" s="6" t="s">
        <v>575</v>
      </c>
      <c r="F6" s="6" t="s">
        <v>78</v>
      </c>
      <c r="G6" s="6" t="s">
        <v>576</v>
      </c>
      <c r="H6" s="6" t="s">
        <v>577</v>
      </c>
      <c r="I6" s="18">
        <v>4000000</v>
      </c>
      <c r="J6" s="8" t="s">
        <v>23</v>
      </c>
      <c r="K6" s="9">
        <f>I6*INDEX(Currencies!$C$2:$C$15,MATCH(J6,Currencies!$B$2:$B$15,0))</f>
        <v>4000000</v>
      </c>
      <c r="L6" s="10">
        <v>45575</v>
      </c>
      <c r="M6" s="6"/>
      <c r="N6" s="6"/>
      <c r="O6" s="6" t="s">
        <v>578</v>
      </c>
    </row>
    <row r="7" spans="1:15" x14ac:dyDescent="0.25">
      <c r="A7" s="5" t="s">
        <v>748</v>
      </c>
      <c r="B7" s="6" t="s">
        <v>749</v>
      </c>
      <c r="C7" s="6" t="s">
        <v>17</v>
      </c>
      <c r="D7" s="6" t="s">
        <v>750</v>
      </c>
      <c r="E7" s="6" t="s">
        <v>751</v>
      </c>
      <c r="F7" s="6" t="s">
        <v>78</v>
      </c>
      <c r="G7" s="6" t="s">
        <v>752</v>
      </c>
      <c r="H7" s="6" t="s">
        <v>753</v>
      </c>
      <c r="I7" s="18">
        <v>17000000</v>
      </c>
      <c r="J7" s="8" t="s">
        <v>23</v>
      </c>
      <c r="K7" s="18">
        <f>I7*INDEX(Currencies!$C$2:$C$15,MATCH(J7,Currencies!$B$2:$B$15,0))</f>
        <v>17000000</v>
      </c>
      <c r="L7" s="10">
        <v>44826</v>
      </c>
      <c r="M7" s="6" t="s">
        <v>24</v>
      </c>
      <c r="N7" s="6"/>
      <c r="O7" s="6"/>
    </row>
  </sheetData>
  <hyperlinks>
    <hyperlink ref="A2" r:id="rId1"/>
    <hyperlink ref="A3" r:id="rId2"/>
    <hyperlink ref="A4" r:id="rId3"/>
    <hyperlink ref="A5" r:id="rId4"/>
    <hyperlink ref="A6" r:id="rId5"/>
    <hyperlink ref="A7" r:id="rId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329</v>
      </c>
      <c r="B2" s="6" t="s">
        <v>330</v>
      </c>
      <c r="C2" s="6" t="s">
        <v>38</v>
      </c>
      <c r="D2" s="6" t="s">
        <v>331</v>
      </c>
      <c r="E2" s="6" t="s">
        <v>332</v>
      </c>
      <c r="F2" s="6" t="s">
        <v>333</v>
      </c>
      <c r="G2" s="6" t="s">
        <v>334</v>
      </c>
      <c r="H2" s="6" t="s">
        <v>335</v>
      </c>
      <c r="I2" s="7">
        <v>1000000</v>
      </c>
      <c r="J2" s="8" t="s">
        <v>336</v>
      </c>
      <c r="K2" s="9">
        <f>I2*INDEX(Currencies!$C$2:$C$15,MATCH(J2,Currencies!$B$2:$B$15,0))</f>
        <v>84990</v>
      </c>
      <c r="L2" s="10">
        <v>45027</v>
      </c>
      <c r="M2" s="6" t="s">
        <v>24</v>
      </c>
      <c r="N2" s="6"/>
      <c r="O2" s="6"/>
    </row>
    <row r="3" spans="1:15" x14ac:dyDescent="0.25">
      <c r="A3" s="5" t="s">
        <v>659</v>
      </c>
      <c r="B3" s="6" t="s">
        <v>660</v>
      </c>
      <c r="C3" s="6" t="s">
        <v>17</v>
      </c>
      <c r="D3" s="6" t="s">
        <v>661</v>
      </c>
      <c r="E3" s="6" t="s">
        <v>662</v>
      </c>
      <c r="F3" s="6" t="s">
        <v>333</v>
      </c>
      <c r="G3" s="6" t="s">
        <v>663</v>
      </c>
      <c r="H3" s="6" t="s">
        <v>664</v>
      </c>
      <c r="I3" s="18">
        <v>6000000</v>
      </c>
      <c r="J3" s="8" t="s">
        <v>336</v>
      </c>
      <c r="K3" s="9">
        <f>I3*INDEX(Currencies!$C$2:$C$15,MATCH(J3,Currencies!$B$2:$B$15,0))</f>
        <v>509940</v>
      </c>
      <c r="L3" s="10">
        <v>45729</v>
      </c>
      <c r="M3" s="6" t="s">
        <v>24</v>
      </c>
      <c r="N3" s="6"/>
      <c r="O3" s="6"/>
    </row>
  </sheetData>
  <hyperlinks>
    <hyperlink ref="A2" r:id="rId1"/>
    <hyperlink ref="A3" r:id="rI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K22" sqref="K22"/>
    </sheetView>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151</v>
      </c>
      <c r="B2" s="6" t="s">
        <v>152</v>
      </c>
      <c r="C2" s="6" t="s">
        <v>17</v>
      </c>
      <c r="D2" s="6" t="s">
        <v>153</v>
      </c>
      <c r="E2" s="6" t="s">
        <v>154</v>
      </c>
      <c r="F2" s="6" t="s">
        <v>155</v>
      </c>
      <c r="G2" s="6" t="s">
        <v>156</v>
      </c>
      <c r="H2" s="6" t="s">
        <v>157</v>
      </c>
      <c r="I2" s="7">
        <v>552000</v>
      </c>
      <c r="J2" s="8" t="s">
        <v>158</v>
      </c>
      <c r="K2" s="9">
        <f>I2*INDEX(Currencies!$C$2:$C$15,MATCH(J2,Currencies!$B$2:$B$15,0))</f>
        <v>130189.2</v>
      </c>
      <c r="L2" s="10">
        <v>44743</v>
      </c>
      <c r="M2" s="6" t="s">
        <v>24</v>
      </c>
      <c r="N2" s="6"/>
      <c r="O2" s="6"/>
    </row>
    <row r="3" spans="1:15" x14ac:dyDescent="0.25">
      <c r="A3" s="5" t="s">
        <v>188</v>
      </c>
      <c r="B3" s="6" t="s">
        <v>189</v>
      </c>
      <c r="C3" s="6" t="s">
        <v>17</v>
      </c>
      <c r="D3" s="6" t="s">
        <v>190</v>
      </c>
      <c r="E3" s="6" t="s">
        <v>191</v>
      </c>
      <c r="F3" s="6" t="s">
        <v>155</v>
      </c>
      <c r="G3" s="6" t="s">
        <v>192</v>
      </c>
      <c r="H3" s="6" t="s">
        <v>193</v>
      </c>
      <c r="I3" s="7">
        <v>4451443.1399999997</v>
      </c>
      <c r="J3" s="8" t="s">
        <v>23</v>
      </c>
      <c r="K3" s="9">
        <f>I3*INDEX(Currencies!$C$2:$C$15,MATCH(J3,Currencies!$B$2:$B$15,0))</f>
        <v>4451443.1399999997</v>
      </c>
      <c r="L3" s="10">
        <v>44806</v>
      </c>
      <c r="M3" s="6" t="s">
        <v>24</v>
      </c>
      <c r="N3" s="6"/>
      <c r="O3" s="6" t="s">
        <v>194</v>
      </c>
    </row>
    <row r="4" spans="1:15" x14ac:dyDescent="0.25">
      <c r="A4" s="5" t="s">
        <v>233</v>
      </c>
      <c r="B4" s="6" t="s">
        <v>234</v>
      </c>
      <c r="C4" s="6" t="s">
        <v>17</v>
      </c>
      <c r="D4" s="6" t="s">
        <v>235</v>
      </c>
      <c r="E4" s="6" t="s">
        <v>236</v>
      </c>
      <c r="F4" s="6" t="s">
        <v>155</v>
      </c>
      <c r="G4" s="6" t="s">
        <v>237</v>
      </c>
      <c r="H4" s="6" t="s">
        <v>238</v>
      </c>
      <c r="I4" s="7">
        <v>226672622</v>
      </c>
      <c r="J4" s="8" t="s">
        <v>158</v>
      </c>
      <c r="K4" s="9">
        <f>I4*INDEX(Currencies!$C$2:$C$15,MATCH(J4,Currencies!$B$2:$B$15,0))</f>
        <v>53460737.898699999</v>
      </c>
      <c r="L4" s="10">
        <v>44903</v>
      </c>
      <c r="M4" s="6" t="s">
        <v>24</v>
      </c>
      <c r="N4" s="6"/>
      <c r="O4" s="6"/>
    </row>
    <row r="5" spans="1:15" x14ac:dyDescent="0.25">
      <c r="A5" s="5" t="s">
        <v>363</v>
      </c>
      <c r="B5" s="6" t="s">
        <v>364</v>
      </c>
      <c r="C5" s="11" t="s">
        <v>17</v>
      </c>
      <c r="D5" s="6" t="s">
        <v>365</v>
      </c>
      <c r="E5" s="6" t="s">
        <v>366</v>
      </c>
      <c r="F5" s="6" t="s">
        <v>155</v>
      </c>
      <c r="G5" s="6" t="s">
        <v>192</v>
      </c>
      <c r="H5" s="6" t="s">
        <v>367</v>
      </c>
      <c r="I5" s="7">
        <v>1198702.7</v>
      </c>
      <c r="J5" s="8" t="s">
        <v>158</v>
      </c>
      <c r="K5" s="9">
        <f>I5*INDEX(Currencies!$C$2:$C$15,MATCH(J5,Currencies!$B$2:$B$15,0))</f>
        <v>282714.03179500002</v>
      </c>
      <c r="L5" s="10">
        <v>45072</v>
      </c>
      <c r="M5" s="6" t="s">
        <v>24</v>
      </c>
      <c r="N5" s="6"/>
      <c r="O5" s="6"/>
    </row>
    <row r="6" spans="1:15" x14ac:dyDescent="0.25">
      <c r="A6" s="5" t="s">
        <v>400</v>
      </c>
      <c r="B6" s="6" t="s">
        <v>401</v>
      </c>
      <c r="C6" s="11" t="s">
        <v>17</v>
      </c>
      <c r="D6" s="6" t="s">
        <v>190</v>
      </c>
      <c r="E6" s="6" t="s">
        <v>402</v>
      </c>
      <c r="F6" s="6" t="s">
        <v>155</v>
      </c>
      <c r="G6" s="6" t="s">
        <v>192</v>
      </c>
      <c r="H6" s="6" t="s">
        <v>403</v>
      </c>
      <c r="I6" s="7">
        <v>5024208</v>
      </c>
      <c r="J6" s="8" t="s">
        <v>158</v>
      </c>
      <c r="K6" s="9">
        <f>I6*INDEX(Currencies!$C$2:$C$15,MATCH(J6,Currencies!$B$2:$B$15,0))</f>
        <v>1184959.4568</v>
      </c>
      <c r="L6" s="10">
        <v>45162</v>
      </c>
      <c r="M6" s="6" t="s">
        <v>34</v>
      </c>
      <c r="N6" s="6" t="s">
        <v>404</v>
      </c>
      <c r="O6" s="6"/>
    </row>
    <row r="7" spans="1:15" x14ac:dyDescent="0.25">
      <c r="A7" s="5" t="s">
        <v>405</v>
      </c>
      <c r="B7" s="6" t="s">
        <v>406</v>
      </c>
      <c r="C7" s="11" t="s">
        <v>17</v>
      </c>
      <c r="D7" s="6" t="s">
        <v>153</v>
      </c>
      <c r="E7" s="6" t="s">
        <v>407</v>
      </c>
      <c r="F7" s="6" t="s">
        <v>155</v>
      </c>
      <c r="G7" s="6" t="s">
        <v>156</v>
      </c>
      <c r="H7" s="6" t="s">
        <v>157</v>
      </c>
      <c r="I7" s="7">
        <v>1980000</v>
      </c>
      <c r="J7" s="8" t="s">
        <v>158</v>
      </c>
      <c r="K7" s="9">
        <f>I7*INDEX(Currencies!$C$2:$C$15,MATCH(J7,Currencies!$B$2:$B$15,0))</f>
        <v>466983</v>
      </c>
      <c r="L7" s="10">
        <v>45162</v>
      </c>
      <c r="M7" s="6" t="s">
        <v>24</v>
      </c>
      <c r="N7" s="6"/>
      <c r="O7" s="6"/>
    </row>
    <row r="8" spans="1:15" x14ac:dyDescent="0.25">
      <c r="A8" s="5" t="s">
        <v>447</v>
      </c>
      <c r="B8" s="6" t="s">
        <v>448</v>
      </c>
      <c r="C8" s="6" t="s">
        <v>17</v>
      </c>
      <c r="D8" s="6" t="s">
        <v>190</v>
      </c>
      <c r="E8" s="6" t="s">
        <v>449</v>
      </c>
      <c r="F8" s="6" t="s">
        <v>155</v>
      </c>
      <c r="G8" s="6" t="s">
        <v>450</v>
      </c>
      <c r="H8" s="6" t="s">
        <v>451</v>
      </c>
      <c r="I8" s="18">
        <v>166658642</v>
      </c>
      <c r="J8" s="8" t="s">
        <v>158</v>
      </c>
      <c r="K8" s="9">
        <f>I8*INDEX(Currencies!$C$2:$C$15,MATCH(J8,Currencies!$B$2:$B$15,0))</f>
        <v>39306440.715700001</v>
      </c>
      <c r="L8" s="10">
        <v>45335</v>
      </c>
      <c r="M8" s="6" t="s">
        <v>24</v>
      </c>
      <c r="N8" s="6"/>
      <c r="O8" s="6" t="s">
        <v>452</v>
      </c>
    </row>
    <row r="9" spans="1:15" x14ac:dyDescent="0.25">
      <c r="A9" s="5" t="s">
        <v>668</v>
      </c>
      <c r="B9" s="6" t="s">
        <v>669</v>
      </c>
      <c r="C9" s="6" t="s">
        <v>17</v>
      </c>
      <c r="D9" s="6" t="s">
        <v>190</v>
      </c>
      <c r="E9" s="6" t="s">
        <v>670</v>
      </c>
      <c r="F9" s="6" t="s">
        <v>155</v>
      </c>
      <c r="G9" s="6" t="s">
        <v>450</v>
      </c>
      <c r="H9" s="6" t="s">
        <v>403</v>
      </c>
      <c r="I9" s="18">
        <v>11613160</v>
      </c>
      <c r="J9" s="8" t="s">
        <v>158</v>
      </c>
      <c r="K9" s="9">
        <f>I9*INDEX(Currencies!$C$2:$C$15,MATCH(J9,Currencies!$B$2:$B$15,0))</f>
        <v>2738963.7859999998</v>
      </c>
      <c r="L9" s="10">
        <v>45751</v>
      </c>
      <c r="M9" s="6" t="s">
        <v>34</v>
      </c>
      <c r="N9" s="6"/>
      <c r="O9" s="6" t="s">
        <v>671</v>
      </c>
    </row>
    <row r="10" spans="1:15" x14ac:dyDescent="0.25">
      <c r="A10" s="5" t="s">
        <v>760</v>
      </c>
      <c r="B10" s="6" t="s">
        <v>761</v>
      </c>
      <c r="C10" s="6" t="s">
        <v>17</v>
      </c>
      <c r="D10" s="6" t="s">
        <v>762</v>
      </c>
      <c r="E10" s="6"/>
      <c r="F10" s="6" t="s">
        <v>155</v>
      </c>
      <c r="G10" s="6" t="s">
        <v>237</v>
      </c>
      <c r="H10" s="6" t="s">
        <v>763</v>
      </c>
      <c r="I10" s="18">
        <v>75000000</v>
      </c>
      <c r="J10" s="8" t="s">
        <v>23</v>
      </c>
      <c r="K10" s="18">
        <f>I10*INDEX(Currencies!$C$2:$C$15,MATCH(J10,Currencies!$B$2:$B$15,0))</f>
        <v>75000000</v>
      </c>
      <c r="L10" s="10">
        <v>44902</v>
      </c>
      <c r="M10" s="6" t="s">
        <v>24</v>
      </c>
      <c r="N10" s="6"/>
      <c r="O10" s="6"/>
    </row>
    <row r="11" spans="1:15" x14ac:dyDescent="0.25">
      <c r="A11" s="5" t="s">
        <v>775</v>
      </c>
      <c r="B11" s="6" t="s">
        <v>776</v>
      </c>
      <c r="C11" s="6" t="s">
        <v>17</v>
      </c>
      <c r="D11" s="6" t="s">
        <v>190</v>
      </c>
      <c r="E11" s="6" t="s">
        <v>777</v>
      </c>
      <c r="F11" s="6" t="s">
        <v>155</v>
      </c>
      <c r="G11" s="6" t="s">
        <v>192</v>
      </c>
      <c r="H11" s="6" t="s">
        <v>403</v>
      </c>
      <c r="I11" s="18">
        <v>19894290</v>
      </c>
      <c r="J11" s="8" t="s">
        <v>158</v>
      </c>
      <c r="K11" s="18">
        <f>I11*INDEX(Currencies!$C$2:$C$15,MATCH(J11,Currencies!$B$2:$B$15,0))</f>
        <v>4692068.2965000002</v>
      </c>
      <c r="L11" s="10">
        <v>45072</v>
      </c>
      <c r="M11" s="6" t="s">
        <v>34</v>
      </c>
      <c r="N11" s="6" t="s">
        <v>404</v>
      </c>
      <c r="O11" s="6"/>
    </row>
  </sheetData>
  <hyperlinks>
    <hyperlink ref="A2" r:id="rId1"/>
    <hyperlink ref="A3" r:id="rId2"/>
    <hyperlink ref="A4" r:id="rId3"/>
    <hyperlink ref="A5" r:id="rId4"/>
    <hyperlink ref="A6" r:id="rId5"/>
    <hyperlink ref="A7" r:id="rId6"/>
    <hyperlink ref="A8" r:id="rId7"/>
    <hyperlink ref="A9" r:id="rId8"/>
    <hyperlink ref="A10" r:id="rId9"/>
    <hyperlink ref="A11" r:id="rId1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218</v>
      </c>
      <c r="B2" s="6" t="s">
        <v>219</v>
      </c>
      <c r="C2" s="6" t="s">
        <v>27</v>
      </c>
      <c r="D2" s="6" t="s">
        <v>220</v>
      </c>
      <c r="E2" s="6" t="s">
        <v>221</v>
      </c>
      <c r="F2" s="6" t="s">
        <v>222</v>
      </c>
      <c r="G2" s="6" t="s">
        <v>223</v>
      </c>
      <c r="H2" s="6" t="s">
        <v>224</v>
      </c>
      <c r="I2" s="7">
        <v>2303616</v>
      </c>
      <c r="J2" s="8" t="s">
        <v>23</v>
      </c>
      <c r="K2" s="9">
        <f>I2*INDEX(Currencies!$C$2:$C$15,MATCH(J2,Currencies!$B$2:$B$15,0))</f>
        <v>2303616</v>
      </c>
      <c r="L2" s="10">
        <v>44855</v>
      </c>
      <c r="M2" s="6" t="s">
        <v>24</v>
      </c>
      <c r="N2" s="6"/>
      <c r="O2" s="6"/>
    </row>
    <row r="3" spans="1:15" x14ac:dyDescent="0.25">
      <c r="A3" s="5" t="s">
        <v>291</v>
      </c>
      <c r="B3" s="6" t="s">
        <v>292</v>
      </c>
      <c r="C3" s="6" t="s">
        <v>27</v>
      </c>
      <c r="D3" s="6" t="s">
        <v>293</v>
      </c>
      <c r="E3" s="6" t="s">
        <v>294</v>
      </c>
      <c r="F3" s="6" t="s">
        <v>222</v>
      </c>
      <c r="G3" s="6" t="s">
        <v>295</v>
      </c>
      <c r="H3" s="6" t="s">
        <v>296</v>
      </c>
      <c r="I3" s="7">
        <v>1270000</v>
      </c>
      <c r="J3" s="8" t="s">
        <v>23</v>
      </c>
      <c r="K3" s="9">
        <f>I3*INDEX(Currencies!$C$2:$C$15,MATCH(J3,Currencies!$B$2:$B$15,0))</f>
        <v>1270000</v>
      </c>
      <c r="L3" s="10">
        <v>44973</v>
      </c>
      <c r="M3" s="6" t="s">
        <v>24</v>
      </c>
      <c r="N3" s="6"/>
      <c r="O3" s="6"/>
    </row>
    <row r="4" spans="1:15" x14ac:dyDescent="0.25">
      <c r="A4" s="5" t="s">
        <v>389</v>
      </c>
      <c r="B4" s="6" t="s">
        <v>390</v>
      </c>
      <c r="C4" s="11" t="s">
        <v>17</v>
      </c>
      <c r="D4" s="6" t="s">
        <v>391</v>
      </c>
      <c r="E4" s="6" t="s">
        <v>392</v>
      </c>
      <c r="F4" s="6" t="s">
        <v>222</v>
      </c>
      <c r="G4" s="6" t="s">
        <v>393</v>
      </c>
      <c r="H4" s="6" t="s">
        <v>394</v>
      </c>
      <c r="I4" s="7">
        <v>2166568</v>
      </c>
      <c r="J4" s="8" t="s">
        <v>23</v>
      </c>
      <c r="K4" s="9">
        <f>I4*INDEX(Currencies!$C$2:$C$15,MATCH(J4,Currencies!$B$2:$B$15,0))</f>
        <v>2166568</v>
      </c>
      <c r="L4" s="10">
        <v>45141</v>
      </c>
      <c r="M4" s="6" t="s">
        <v>34</v>
      </c>
      <c r="N4" s="6" t="s">
        <v>395</v>
      </c>
      <c r="O4" s="6"/>
    </row>
    <row r="5" spans="1:15" x14ac:dyDescent="0.25">
      <c r="A5" s="5" t="s">
        <v>396</v>
      </c>
      <c r="B5" s="6" t="s">
        <v>397</v>
      </c>
      <c r="C5" s="6" t="s">
        <v>398</v>
      </c>
      <c r="D5" s="6" t="s">
        <v>391</v>
      </c>
      <c r="E5" s="6" t="s">
        <v>399</v>
      </c>
      <c r="F5" s="6" t="s">
        <v>222</v>
      </c>
      <c r="G5" s="6" t="s">
        <v>393</v>
      </c>
      <c r="H5" s="6" t="s">
        <v>394</v>
      </c>
      <c r="I5" s="18">
        <v>2116568</v>
      </c>
      <c r="J5" s="8" t="s">
        <v>23</v>
      </c>
      <c r="K5" s="9">
        <f>I5*INDEX(Currencies!$C$2:$C$15,MATCH(J5,Currencies!$B$2:$B$15,0))</f>
        <v>2116568</v>
      </c>
      <c r="L5" s="10">
        <v>45141</v>
      </c>
      <c r="M5" s="6" t="s">
        <v>34</v>
      </c>
      <c r="N5" s="6"/>
      <c r="O5" s="6"/>
    </row>
    <row r="6" spans="1:15" x14ac:dyDescent="0.25">
      <c r="A6" s="5" t="s">
        <v>648</v>
      </c>
      <c r="B6" s="6" t="s">
        <v>649</v>
      </c>
      <c r="C6" s="6" t="s">
        <v>17</v>
      </c>
      <c r="D6" s="6" t="s">
        <v>220</v>
      </c>
      <c r="E6" s="6" t="s">
        <v>650</v>
      </c>
      <c r="F6" s="6" t="s">
        <v>222</v>
      </c>
      <c r="G6" s="6" t="s">
        <v>223</v>
      </c>
      <c r="H6" s="6" t="s">
        <v>224</v>
      </c>
      <c r="I6" s="18">
        <v>1176228</v>
      </c>
      <c r="J6" s="8" t="s">
        <v>23</v>
      </c>
      <c r="K6" s="9">
        <f>I6*INDEX(Currencies!$C$2:$C$15,MATCH(J6,Currencies!$B$2:$B$15,0))</f>
        <v>1176228</v>
      </c>
      <c r="L6" s="10">
        <v>45726</v>
      </c>
      <c r="M6" s="6" t="s">
        <v>24</v>
      </c>
      <c r="N6" s="6"/>
      <c r="O6" s="6"/>
    </row>
  </sheetData>
  <hyperlinks>
    <hyperlink ref="A2" r:id="rId1"/>
    <hyperlink ref="A3" r:id="rId2"/>
    <hyperlink ref="A4" r:id="rId3"/>
    <hyperlink ref="A5" r:id="rId4"/>
    <hyperlink ref="A6" r:id="rId5"/>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25</v>
      </c>
      <c r="B2" s="6" t="s">
        <v>26</v>
      </c>
      <c r="C2" s="11" t="s">
        <v>27</v>
      </c>
      <c r="D2" s="6" t="s">
        <v>28</v>
      </c>
      <c r="E2" s="6" t="s">
        <v>29</v>
      </c>
      <c r="F2" s="6" t="s">
        <v>30</v>
      </c>
      <c r="G2" s="6" t="s">
        <v>31</v>
      </c>
      <c r="H2" s="6" t="s">
        <v>32</v>
      </c>
      <c r="I2" s="7">
        <v>2059000</v>
      </c>
      <c r="J2" s="8" t="s">
        <v>33</v>
      </c>
      <c r="K2" s="9">
        <f>I2*INDEX(Currencies!$C$2:$C$15,MATCH(J2,Currencies!$B$2:$B$15,0))</f>
        <v>404449.37</v>
      </c>
      <c r="L2" s="10">
        <v>44529</v>
      </c>
      <c r="M2" s="6" t="s">
        <v>34</v>
      </c>
      <c r="N2" s="6" t="s">
        <v>35</v>
      </c>
      <c r="O2" s="6"/>
    </row>
    <row r="3" spans="1:15" x14ac:dyDescent="0.25">
      <c r="A3" s="5" t="s">
        <v>356</v>
      </c>
      <c r="B3" s="6" t="s">
        <v>357</v>
      </c>
      <c r="C3" s="15" t="s">
        <v>27</v>
      </c>
      <c r="D3" s="13" t="s">
        <v>358</v>
      </c>
      <c r="E3" s="13" t="s">
        <v>359</v>
      </c>
      <c r="F3" s="6" t="s">
        <v>30</v>
      </c>
      <c r="G3" s="13" t="s">
        <v>360</v>
      </c>
      <c r="H3" s="13" t="s">
        <v>361</v>
      </c>
      <c r="I3" s="14">
        <v>18732100</v>
      </c>
      <c r="J3" s="16" t="s">
        <v>33</v>
      </c>
      <c r="K3" s="9">
        <f>I3*INDEX(Currencies!$C$2:$C$15,MATCH(J3,Currencies!$B$2:$B$15,0))</f>
        <v>3679546.4029999999</v>
      </c>
      <c r="L3" s="17">
        <v>45070</v>
      </c>
      <c r="M3" s="13" t="s">
        <v>34</v>
      </c>
      <c r="N3" s="13" t="s">
        <v>362</v>
      </c>
      <c r="O3" s="13"/>
    </row>
    <row r="4" spans="1:15" x14ac:dyDescent="0.25">
      <c r="A4" s="5" t="s">
        <v>633</v>
      </c>
      <c r="B4" s="6" t="s">
        <v>634</v>
      </c>
      <c r="C4" s="6" t="s">
        <v>17</v>
      </c>
      <c r="D4" s="6" t="s">
        <v>635</v>
      </c>
      <c r="E4" s="6" t="s">
        <v>636</v>
      </c>
      <c r="F4" s="6" t="s">
        <v>30</v>
      </c>
      <c r="G4" s="6" t="s">
        <v>223</v>
      </c>
      <c r="H4" s="6" t="s">
        <v>637</v>
      </c>
      <c r="I4" s="18">
        <v>274944000</v>
      </c>
      <c r="J4" s="8" t="s">
        <v>33</v>
      </c>
      <c r="K4" s="9">
        <f>I4*INDEX(Currencies!$C$2:$C$15,MATCH(J4,Currencies!$B$2:$B$15,0))</f>
        <v>54007249.920000002</v>
      </c>
      <c r="L4" s="10">
        <v>45657</v>
      </c>
      <c r="M4" s="6" t="s">
        <v>24</v>
      </c>
      <c r="N4" s="6"/>
      <c r="O4" s="6"/>
    </row>
    <row r="5" spans="1:15" x14ac:dyDescent="0.25">
      <c r="A5" s="5" t="s">
        <v>785</v>
      </c>
      <c r="B5" s="6" t="s">
        <v>786</v>
      </c>
      <c r="C5" s="6" t="s">
        <v>17</v>
      </c>
      <c r="D5" s="6" t="s">
        <v>96</v>
      </c>
      <c r="E5" s="6" t="s">
        <v>787</v>
      </c>
      <c r="F5" s="6" t="s">
        <v>30</v>
      </c>
      <c r="G5" s="6" t="s">
        <v>66</v>
      </c>
      <c r="H5" s="6" t="s">
        <v>637</v>
      </c>
      <c r="I5" s="18">
        <v>358020000</v>
      </c>
      <c r="J5" s="6" t="s">
        <v>33</v>
      </c>
      <c r="K5" s="18">
        <f>I5*INDEX(Currencies!$C$2:$C$15,MATCH(J5,Currencies!$B$2:$B$15,0))</f>
        <v>70325868.599999994</v>
      </c>
      <c r="L5" s="20">
        <v>45289</v>
      </c>
      <c r="M5" s="6" t="s">
        <v>24</v>
      </c>
      <c r="N5" s="6"/>
      <c r="O5" s="6" t="s">
        <v>788</v>
      </c>
    </row>
    <row r="6" spans="1:15" x14ac:dyDescent="0.25">
      <c r="A6" s="19" t="s">
        <v>1101</v>
      </c>
      <c r="B6" s="33"/>
      <c r="C6" s="13" t="s">
        <v>27</v>
      </c>
      <c r="D6" s="13" t="s">
        <v>1102</v>
      </c>
      <c r="E6" s="13" t="s">
        <v>1103</v>
      </c>
      <c r="F6" s="13" t="s">
        <v>30</v>
      </c>
      <c r="G6" s="13" t="s">
        <v>1104</v>
      </c>
      <c r="H6" s="13" t="s">
        <v>1105</v>
      </c>
      <c r="I6" s="34">
        <v>90714.880000000005</v>
      </c>
      <c r="J6" s="16" t="s">
        <v>23</v>
      </c>
      <c r="K6" s="34">
        <f>I6*INDEX(Currencies!$C$2:$C$15,MATCH(J6, Currencies!$B$2:$B$15, 0))</f>
        <v>90714.880000000005</v>
      </c>
      <c r="L6" s="35">
        <v>44301</v>
      </c>
      <c r="M6" s="13" t="s">
        <v>24</v>
      </c>
      <c r="N6" s="13"/>
      <c r="O6" s="13"/>
    </row>
    <row r="7" spans="1:15" x14ac:dyDescent="0.25">
      <c r="A7" s="19" t="s">
        <v>1106</v>
      </c>
      <c r="B7" s="33"/>
      <c r="C7" s="13" t="s">
        <v>17</v>
      </c>
      <c r="D7" s="13" t="s">
        <v>1102</v>
      </c>
      <c r="E7" s="13" t="s">
        <v>1107</v>
      </c>
      <c r="F7" s="13" t="s">
        <v>30</v>
      </c>
      <c r="G7" s="13" t="s">
        <v>1108</v>
      </c>
      <c r="H7" s="13" t="s">
        <v>1109</v>
      </c>
      <c r="I7" s="34">
        <v>90714.880000000005</v>
      </c>
      <c r="J7" s="16" t="s">
        <v>23</v>
      </c>
      <c r="K7" s="34">
        <f>I7*INDEX(Currencies!$C$2:$C$15,MATCH(J7,Currencies!$B$2:$B$15,0))</f>
        <v>90714.880000000005</v>
      </c>
      <c r="L7" s="35">
        <v>44301</v>
      </c>
      <c r="M7" s="13" t="s">
        <v>24</v>
      </c>
      <c r="N7" s="13"/>
      <c r="O7" s="13"/>
    </row>
    <row r="8" spans="1:15" x14ac:dyDescent="0.25">
      <c r="A8" s="19" t="s">
        <v>1110</v>
      </c>
      <c r="B8" s="33"/>
      <c r="C8" s="13" t="s">
        <v>17</v>
      </c>
      <c r="D8" s="13" t="s">
        <v>1102</v>
      </c>
      <c r="E8" s="13" t="s">
        <v>1107</v>
      </c>
      <c r="F8" s="13" t="s">
        <v>30</v>
      </c>
      <c r="G8" s="13" t="s">
        <v>1104</v>
      </c>
      <c r="H8" s="13" t="s">
        <v>1105</v>
      </c>
      <c r="I8" s="34">
        <v>2181126.88</v>
      </c>
      <c r="J8" s="16" t="s">
        <v>23</v>
      </c>
      <c r="K8" s="34">
        <f>I8*INDEX(Currencies!$C$2:$C$15,MATCH(J8,Currencies!$B$2:$B$15,0))</f>
        <v>2181126.88</v>
      </c>
      <c r="L8" s="35">
        <v>44301</v>
      </c>
      <c r="M8" s="15" t="s">
        <v>24</v>
      </c>
      <c r="N8" s="13"/>
      <c r="O8" s="13"/>
    </row>
    <row r="9" spans="1:15" x14ac:dyDescent="0.25">
      <c r="A9" s="19" t="s">
        <v>1111</v>
      </c>
      <c r="B9" s="33"/>
      <c r="C9" s="13" t="s">
        <v>17</v>
      </c>
      <c r="D9" s="13" t="s">
        <v>1102</v>
      </c>
      <c r="E9" s="13" t="s">
        <v>1107</v>
      </c>
      <c r="F9" s="13" t="s">
        <v>30</v>
      </c>
      <c r="G9" s="13" t="s">
        <v>1104</v>
      </c>
      <c r="H9" s="13" t="s">
        <v>1105</v>
      </c>
      <c r="I9" s="34">
        <v>2181126.88</v>
      </c>
      <c r="J9" s="16" t="s">
        <v>23</v>
      </c>
      <c r="K9" s="34">
        <f>I9*INDEX(Currencies!$C$2:$C$15,MATCH(J9,Currencies!$B$2:$B$15,0))</f>
        <v>2181126.88</v>
      </c>
      <c r="L9" s="35">
        <v>44301</v>
      </c>
      <c r="M9" s="15" t="s">
        <v>24</v>
      </c>
      <c r="N9" s="13"/>
      <c r="O9" s="13"/>
    </row>
    <row r="10" spans="1:15" x14ac:dyDescent="0.25">
      <c r="A10" s="19" t="s">
        <v>1112</v>
      </c>
      <c r="B10" s="33"/>
      <c r="C10" s="13" t="s">
        <v>17</v>
      </c>
      <c r="D10" s="13" t="s">
        <v>1102</v>
      </c>
      <c r="E10" s="13" t="s">
        <v>1107</v>
      </c>
      <c r="F10" s="13" t="s">
        <v>30</v>
      </c>
      <c r="G10" s="13" t="s">
        <v>1104</v>
      </c>
      <c r="H10" s="13" t="s">
        <v>1105</v>
      </c>
      <c r="I10" s="34">
        <v>2181126.88</v>
      </c>
      <c r="J10" s="16" t="s">
        <v>23</v>
      </c>
      <c r="K10" s="34">
        <f>I10*INDEX(Currencies!$C$2:$C$15,MATCH(J10,Currencies!$B$2:$B$15,0))</f>
        <v>2181126.88</v>
      </c>
      <c r="L10" s="35">
        <v>44301</v>
      </c>
      <c r="M10" s="15" t="s">
        <v>24</v>
      </c>
      <c r="N10" s="13"/>
      <c r="O10" s="13"/>
    </row>
    <row r="11" spans="1:15" x14ac:dyDescent="0.25">
      <c r="A11" s="19" t="s">
        <v>1113</v>
      </c>
      <c r="B11" s="33"/>
      <c r="C11" s="13" t="s">
        <v>17</v>
      </c>
      <c r="D11" s="13" t="s">
        <v>1102</v>
      </c>
      <c r="E11" s="13" t="s">
        <v>1107</v>
      </c>
      <c r="F11" s="13" t="s">
        <v>30</v>
      </c>
      <c r="G11" s="13" t="s">
        <v>1104</v>
      </c>
      <c r="H11" s="13" t="s">
        <v>1105</v>
      </c>
      <c r="I11" s="34">
        <v>2181126.88</v>
      </c>
      <c r="J11" s="16" t="s">
        <v>23</v>
      </c>
      <c r="K11" s="34">
        <f>I11*INDEX(Currencies!$C$2:$C$15,MATCH(J11,Currencies!$B$2:$B$15,0))</f>
        <v>2181126.88</v>
      </c>
      <c r="L11" s="35">
        <v>44301</v>
      </c>
      <c r="M11" s="15" t="s">
        <v>24</v>
      </c>
      <c r="N11" s="13"/>
      <c r="O11" s="13"/>
    </row>
    <row r="12" spans="1:15" x14ac:dyDescent="0.25">
      <c r="A12" s="19" t="s">
        <v>1149</v>
      </c>
      <c r="B12" s="33"/>
      <c r="C12" s="13" t="s">
        <v>17</v>
      </c>
      <c r="D12" s="13" t="s">
        <v>1102</v>
      </c>
      <c r="E12" s="13" t="s">
        <v>1150</v>
      </c>
      <c r="F12" s="13" t="s">
        <v>30</v>
      </c>
      <c r="G12" s="13" t="s">
        <v>1151</v>
      </c>
      <c r="H12" s="13" t="s">
        <v>1109</v>
      </c>
      <c r="I12" s="34">
        <v>3628900</v>
      </c>
      <c r="J12" s="16" t="s">
        <v>23</v>
      </c>
      <c r="K12" s="34">
        <f>I12*INDEX(Currencies!$C$2:$C$15,MATCH(J12,Currencies!$B$2:$B$15,0))</f>
        <v>3628900</v>
      </c>
      <c r="L12" s="35">
        <v>45005</v>
      </c>
      <c r="M12" s="13" t="s">
        <v>24</v>
      </c>
      <c r="N12" s="13"/>
      <c r="O12" s="13"/>
    </row>
    <row r="13" spans="1:15" x14ac:dyDescent="0.25">
      <c r="A13" s="19" t="s">
        <v>1152</v>
      </c>
      <c r="B13" s="33"/>
      <c r="C13" s="13" t="s">
        <v>17</v>
      </c>
      <c r="D13" s="13" t="s">
        <v>1102</v>
      </c>
      <c r="E13" s="13" t="s">
        <v>1103</v>
      </c>
      <c r="F13" s="13" t="s">
        <v>30</v>
      </c>
      <c r="G13" s="13" t="s">
        <v>1151</v>
      </c>
      <c r="H13" s="13" t="s">
        <v>1105</v>
      </c>
      <c r="I13" s="34">
        <v>3628900</v>
      </c>
      <c r="J13" s="16" t="s">
        <v>23</v>
      </c>
      <c r="K13" s="34">
        <f>I13*INDEX(Currencies!$C$2:$C$15,MATCH(J13,Currencies!$B$2:$B$15,0))</f>
        <v>3628900</v>
      </c>
      <c r="L13" s="35">
        <v>45005</v>
      </c>
      <c r="M13" s="13" t="s">
        <v>24</v>
      </c>
      <c r="N13" s="13"/>
      <c r="O13" s="13"/>
    </row>
    <row r="14" spans="1:15" x14ac:dyDescent="0.25">
      <c r="A14" s="19" t="s">
        <v>1153</v>
      </c>
      <c r="B14" s="33"/>
      <c r="C14" s="13" t="s">
        <v>17</v>
      </c>
      <c r="D14" s="13" t="s">
        <v>1102</v>
      </c>
      <c r="E14" s="13" t="s">
        <v>1150</v>
      </c>
      <c r="F14" s="13" t="s">
        <v>30</v>
      </c>
      <c r="G14" s="13" t="s">
        <v>1151</v>
      </c>
      <c r="H14" s="13" t="s">
        <v>1105</v>
      </c>
      <c r="I14" s="34">
        <v>3628900</v>
      </c>
      <c r="J14" s="16" t="s">
        <v>23</v>
      </c>
      <c r="K14" s="34">
        <f>I14*INDEX(Currencies!$C$2:$C$15,MATCH(J14,Currencies!$B$2:$B$15,0))</f>
        <v>3628900</v>
      </c>
      <c r="L14" s="35">
        <v>45005</v>
      </c>
      <c r="M14" s="13" t="s">
        <v>24</v>
      </c>
      <c r="N14" s="13"/>
      <c r="O14" s="13"/>
    </row>
    <row r="15" spans="1:15" x14ac:dyDescent="0.25">
      <c r="A15" s="19" t="s">
        <v>1154</v>
      </c>
      <c r="B15" s="33"/>
      <c r="C15" s="13" t="s">
        <v>17</v>
      </c>
      <c r="D15" s="13" t="s">
        <v>1102</v>
      </c>
      <c r="E15" s="13" t="s">
        <v>1103</v>
      </c>
      <c r="F15" s="13" t="s">
        <v>30</v>
      </c>
      <c r="G15" s="13" t="s">
        <v>1151</v>
      </c>
      <c r="H15" s="13" t="s">
        <v>1105</v>
      </c>
      <c r="I15" s="34">
        <v>3628900</v>
      </c>
      <c r="J15" s="16" t="s">
        <v>23</v>
      </c>
      <c r="K15" s="34">
        <f>I15*INDEX(Currencies!$C$2:$C$15,MATCH(J15,Currencies!$B$2:$B$15,0))</f>
        <v>3628900</v>
      </c>
      <c r="L15" s="35">
        <v>45005</v>
      </c>
      <c r="M15" s="13" t="s">
        <v>24</v>
      </c>
      <c r="N15" s="13"/>
      <c r="O15" s="13"/>
    </row>
    <row r="16" spans="1:15" x14ac:dyDescent="0.25">
      <c r="A16" s="19" t="s">
        <v>1155</v>
      </c>
      <c r="B16" s="33"/>
      <c r="C16" s="13" t="s">
        <v>17</v>
      </c>
      <c r="D16" s="13" t="s">
        <v>1102</v>
      </c>
      <c r="E16" s="13" t="s">
        <v>1150</v>
      </c>
      <c r="F16" s="13" t="s">
        <v>30</v>
      </c>
      <c r="G16" s="13" t="s">
        <v>1151</v>
      </c>
      <c r="H16" s="13" t="s">
        <v>1109</v>
      </c>
      <c r="I16" s="34">
        <v>3628900</v>
      </c>
      <c r="J16" s="16" t="s">
        <v>23</v>
      </c>
      <c r="K16" s="34">
        <f>I16*INDEX(Currencies!$C$2:$C$15,MATCH(J16,Currencies!$B$2:$B$15,0))</f>
        <v>3628900</v>
      </c>
      <c r="L16" s="35">
        <v>45005</v>
      </c>
      <c r="M16" s="13" t="s">
        <v>24</v>
      </c>
      <c r="N16" s="13"/>
      <c r="O16" s="13"/>
    </row>
    <row r="17" spans="1:15" x14ac:dyDescent="0.25">
      <c r="A17" s="19" t="s">
        <v>1156</v>
      </c>
      <c r="B17" s="33"/>
      <c r="C17" s="13" t="s">
        <v>17</v>
      </c>
      <c r="D17" s="13" t="s">
        <v>1102</v>
      </c>
      <c r="E17" s="13" t="s">
        <v>1157</v>
      </c>
      <c r="F17" s="13" t="s">
        <v>30</v>
      </c>
      <c r="G17" s="13" t="s">
        <v>1151</v>
      </c>
      <c r="H17" s="13" t="s">
        <v>1105</v>
      </c>
      <c r="I17" s="34">
        <v>3628900</v>
      </c>
      <c r="J17" s="16" t="s">
        <v>23</v>
      </c>
      <c r="K17" s="34">
        <f>I17*INDEX(Currencies!$C$2:$C$15,MATCH(J17,Currencies!$B$2:$B$15,0))</f>
        <v>3628900</v>
      </c>
      <c r="L17" s="35">
        <v>45005</v>
      </c>
      <c r="M17" s="13" t="s">
        <v>24</v>
      </c>
      <c r="N17" s="13"/>
      <c r="O17" s="13"/>
    </row>
    <row r="18" spans="1:15" x14ac:dyDescent="0.25">
      <c r="A18" s="19" t="s">
        <v>1158</v>
      </c>
      <c r="B18" s="33"/>
      <c r="C18" s="13" t="s">
        <v>17</v>
      </c>
      <c r="D18" s="13" t="s">
        <v>1102</v>
      </c>
      <c r="E18" s="13" t="s">
        <v>1157</v>
      </c>
      <c r="F18" s="13" t="s">
        <v>30</v>
      </c>
      <c r="G18" s="13" t="s">
        <v>1151</v>
      </c>
      <c r="H18" s="13" t="s">
        <v>1109</v>
      </c>
      <c r="I18" s="34">
        <v>3628900</v>
      </c>
      <c r="J18" s="16" t="s">
        <v>23</v>
      </c>
      <c r="K18" s="34">
        <f>I18*INDEX(Currencies!$C$2:$C$15,MATCH(J18,Currencies!$B$2:$B$15,0))</f>
        <v>3628900</v>
      </c>
      <c r="L18" s="35">
        <v>45005</v>
      </c>
      <c r="M18" s="13" t="s">
        <v>24</v>
      </c>
      <c r="N18" s="13"/>
      <c r="O18" s="13"/>
    </row>
    <row r="19" spans="1:15" x14ac:dyDescent="0.25">
      <c r="A19" s="19" t="s">
        <v>1159</v>
      </c>
      <c r="B19" s="33"/>
      <c r="C19" s="13" t="s">
        <v>17</v>
      </c>
      <c r="D19" s="13" t="s">
        <v>1102</v>
      </c>
      <c r="E19" s="13" t="s">
        <v>1157</v>
      </c>
      <c r="F19" s="13" t="s">
        <v>30</v>
      </c>
      <c r="G19" s="13" t="s">
        <v>1151</v>
      </c>
      <c r="H19" s="13" t="s">
        <v>1109</v>
      </c>
      <c r="I19" s="34">
        <v>3628900</v>
      </c>
      <c r="J19" s="16" t="s">
        <v>23</v>
      </c>
      <c r="K19" s="34">
        <f>I19*INDEX(Currencies!$C$2:$C$15,MATCH(J19,Currencies!$B$2:$B$15,0))</f>
        <v>3628900</v>
      </c>
      <c r="L19" s="35">
        <v>45005</v>
      </c>
      <c r="M19" s="13" t="s">
        <v>24</v>
      </c>
      <c r="N19" s="13"/>
      <c r="O19" s="13"/>
    </row>
    <row r="20" spans="1:15" x14ac:dyDescent="0.25">
      <c r="A20" s="19" t="s">
        <v>1160</v>
      </c>
      <c r="B20" s="33"/>
      <c r="C20" s="13" t="s">
        <v>17</v>
      </c>
      <c r="D20" s="13" t="s">
        <v>1102</v>
      </c>
      <c r="E20" s="13" t="s">
        <v>1150</v>
      </c>
      <c r="F20" s="13" t="s">
        <v>30</v>
      </c>
      <c r="G20" s="13" t="s">
        <v>1151</v>
      </c>
      <c r="H20" s="13" t="s">
        <v>1109</v>
      </c>
      <c r="I20" s="34">
        <v>3628900</v>
      </c>
      <c r="J20" s="16" t="s">
        <v>23</v>
      </c>
      <c r="K20" s="34">
        <f>I20*INDEX(Currencies!$C$2:$C$15,MATCH(J20,Currencies!$B$2:$B$15,0))</f>
        <v>3628900</v>
      </c>
      <c r="L20" s="35">
        <v>45005</v>
      </c>
      <c r="M20" s="13" t="s">
        <v>24</v>
      </c>
      <c r="N20" s="13"/>
      <c r="O20" s="13"/>
    </row>
    <row r="21" spans="1:15" x14ac:dyDescent="0.25">
      <c r="A21" s="19" t="s">
        <v>1161</v>
      </c>
      <c r="B21" s="33"/>
      <c r="C21" s="13" t="s">
        <v>17</v>
      </c>
      <c r="D21" s="13" t="s">
        <v>1102</v>
      </c>
      <c r="E21" s="13" t="s">
        <v>1157</v>
      </c>
      <c r="F21" s="13" t="s">
        <v>30</v>
      </c>
      <c r="G21" s="13" t="s">
        <v>1151</v>
      </c>
      <c r="H21" s="13" t="s">
        <v>1109</v>
      </c>
      <c r="I21" s="34">
        <v>3628900</v>
      </c>
      <c r="J21" s="16" t="s">
        <v>23</v>
      </c>
      <c r="K21" s="34">
        <f>I21*INDEX(Currencies!$C$2:$C$15,MATCH(J21,Currencies!$B$2:$B$15,0))</f>
        <v>3628900</v>
      </c>
      <c r="L21" s="35">
        <v>45005</v>
      </c>
      <c r="M21" s="13" t="s">
        <v>24</v>
      </c>
      <c r="N21" s="13"/>
      <c r="O21" s="13"/>
    </row>
    <row r="22" spans="1:15" x14ac:dyDescent="0.25">
      <c r="A22" s="19" t="s">
        <v>1162</v>
      </c>
      <c r="B22" s="33"/>
      <c r="C22" s="13" t="s">
        <v>17</v>
      </c>
      <c r="D22" s="13" t="s">
        <v>1102</v>
      </c>
      <c r="E22" s="13" t="s">
        <v>1107</v>
      </c>
      <c r="F22" s="13" t="s">
        <v>30</v>
      </c>
      <c r="G22" s="13" t="s">
        <v>1151</v>
      </c>
      <c r="H22" s="13" t="s">
        <v>1105</v>
      </c>
      <c r="I22" s="34">
        <v>3628900</v>
      </c>
      <c r="J22" s="16" t="s">
        <v>23</v>
      </c>
      <c r="K22" s="34">
        <f>I22*INDEX(Currencies!$C$2:$C$15,MATCH(J22,Currencies!$B$2:$B$15,0))</f>
        <v>3628900</v>
      </c>
      <c r="L22" s="35">
        <v>45005</v>
      </c>
      <c r="M22" s="15" t="s">
        <v>24</v>
      </c>
      <c r="N22" s="13"/>
      <c r="O22" s="13"/>
    </row>
    <row r="23" spans="1:15" x14ac:dyDescent="0.25">
      <c r="A23" s="19" t="s">
        <v>1163</v>
      </c>
      <c r="B23" s="33"/>
      <c r="C23" s="13" t="s">
        <v>17</v>
      </c>
      <c r="D23" s="13" t="s">
        <v>1102</v>
      </c>
      <c r="E23" s="13" t="s">
        <v>1107</v>
      </c>
      <c r="F23" s="13" t="s">
        <v>30</v>
      </c>
      <c r="G23" s="13" t="s">
        <v>1151</v>
      </c>
      <c r="H23" s="13" t="s">
        <v>1105</v>
      </c>
      <c r="I23" s="34">
        <v>3628900</v>
      </c>
      <c r="J23" s="16" t="s">
        <v>23</v>
      </c>
      <c r="K23" s="34">
        <f>I23*INDEX(Currencies!$C$2:$C$15,MATCH(J23,Currencies!$B$2:$B$15,0))</f>
        <v>3628900</v>
      </c>
      <c r="L23" s="35">
        <v>45005</v>
      </c>
      <c r="M23" s="13" t="s">
        <v>24</v>
      </c>
      <c r="N23" s="13"/>
      <c r="O23" s="13"/>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567</v>
      </c>
      <c r="B2" s="6" t="s">
        <v>568</v>
      </c>
      <c r="C2" s="6" t="s">
        <v>17</v>
      </c>
      <c r="D2" s="6" t="s">
        <v>182</v>
      </c>
      <c r="E2" s="6" t="s">
        <v>569</v>
      </c>
      <c r="F2" s="6" t="s">
        <v>570</v>
      </c>
      <c r="G2" s="6" t="s">
        <v>571</v>
      </c>
      <c r="H2" s="6" t="s">
        <v>572</v>
      </c>
      <c r="I2" s="18">
        <v>300000</v>
      </c>
      <c r="J2" s="8" t="s">
        <v>23</v>
      </c>
      <c r="K2" s="9">
        <f>I2*INDEX(Currencies!$C$2:$C$15,MATCH(J2,Currencies!$B$2:$B$15,0))</f>
        <v>300000</v>
      </c>
      <c r="L2" s="10">
        <v>45567</v>
      </c>
      <c r="M2" s="6" t="s">
        <v>24</v>
      </c>
      <c r="N2" s="6"/>
      <c r="O2" s="6"/>
    </row>
    <row r="3" spans="1:15" x14ac:dyDescent="0.25">
      <c r="A3" s="5" t="s">
        <v>1054</v>
      </c>
      <c r="B3" s="6" t="s">
        <v>1055</v>
      </c>
      <c r="C3" s="6" t="s">
        <v>17</v>
      </c>
      <c r="D3" s="6" t="s">
        <v>1056</v>
      </c>
      <c r="E3" s="6" t="s">
        <v>1057</v>
      </c>
      <c r="F3" s="6" t="s">
        <v>570</v>
      </c>
      <c r="G3" s="6" t="s">
        <v>1058</v>
      </c>
      <c r="H3" s="6" t="s">
        <v>1059</v>
      </c>
      <c r="I3" s="18">
        <v>1292484.6000000001</v>
      </c>
      <c r="J3" s="6" t="s">
        <v>23</v>
      </c>
      <c r="K3" s="18">
        <f>I3*INDEX(Currencies!$C$2:$C$15,MATCH(J3, Currencies!$B$2:$B$15, 0))</f>
        <v>1292484.6000000001</v>
      </c>
      <c r="L3" s="10">
        <v>45700</v>
      </c>
      <c r="M3" s="6" t="s">
        <v>24</v>
      </c>
      <c r="N3" s="6"/>
      <c r="O3" s="6" t="s">
        <v>808</v>
      </c>
    </row>
    <row r="4" spans="1:15" x14ac:dyDescent="0.25">
      <c r="A4" s="5" t="s">
        <v>1174</v>
      </c>
      <c r="B4" s="39"/>
      <c r="C4" s="6" t="s">
        <v>17</v>
      </c>
      <c r="D4" s="6" t="s">
        <v>1175</v>
      </c>
      <c r="E4" s="6" t="s">
        <v>1176</v>
      </c>
      <c r="F4" s="6" t="s">
        <v>570</v>
      </c>
      <c r="G4" s="6" t="s">
        <v>1177</v>
      </c>
      <c r="H4" s="6" t="s">
        <v>1178</v>
      </c>
      <c r="I4" s="18">
        <v>4147489</v>
      </c>
      <c r="J4" s="8" t="s">
        <v>23</v>
      </c>
      <c r="K4" s="18">
        <f>I4*INDEX(Currencies!$C$2:$C$15,MATCH(J4,Currencies!$B$2:$B$15,0))</f>
        <v>4147489</v>
      </c>
      <c r="L4" s="40">
        <v>45138</v>
      </c>
      <c r="M4" s="6" t="s">
        <v>34</v>
      </c>
      <c r="N4" s="6"/>
      <c r="O4" s="6"/>
    </row>
    <row r="5" spans="1:15" x14ac:dyDescent="0.25">
      <c r="A5" s="5" t="s">
        <v>1179</v>
      </c>
      <c r="B5" s="39"/>
      <c r="C5" s="13" t="s">
        <v>1180</v>
      </c>
      <c r="D5" s="6" t="s">
        <v>1175</v>
      </c>
      <c r="E5" s="6" t="s">
        <v>1176</v>
      </c>
      <c r="F5" s="6" t="s">
        <v>570</v>
      </c>
      <c r="G5" s="6" t="s">
        <v>1177</v>
      </c>
      <c r="H5" s="6" t="s">
        <v>1178</v>
      </c>
      <c r="I5" s="18"/>
      <c r="J5" s="8" t="s">
        <v>23</v>
      </c>
      <c r="K5" s="18">
        <f>I5*INDEX(Currencies!$C$2:$C$15,MATCH(J5,Currencies!$B$2:$B$15,0))</f>
        <v>0</v>
      </c>
      <c r="L5" s="40" t="s">
        <v>1181</v>
      </c>
      <c r="M5" s="6"/>
      <c r="N5" s="6"/>
      <c r="O5" s="6"/>
    </row>
    <row r="6" spans="1:15" x14ac:dyDescent="0.25">
      <c r="A6" s="5" t="s">
        <v>1186</v>
      </c>
      <c r="B6" s="39"/>
      <c r="C6" s="6" t="s">
        <v>17</v>
      </c>
      <c r="D6" s="6" t="s">
        <v>1175</v>
      </c>
      <c r="E6" s="6" t="s">
        <v>1176</v>
      </c>
      <c r="F6" s="6" t="s">
        <v>570</v>
      </c>
      <c r="G6" s="6" t="s">
        <v>1177</v>
      </c>
      <c r="H6" s="6" t="s">
        <v>1187</v>
      </c>
      <c r="I6" s="18">
        <v>1414752</v>
      </c>
      <c r="J6" s="8" t="s">
        <v>23</v>
      </c>
      <c r="K6" s="18">
        <f>I6*INDEX(Currencies!$C$2:$C$15,MATCH(J6,Currencies!$B$2:$B$15,0))</f>
        <v>1414752</v>
      </c>
      <c r="L6" s="40" t="s">
        <v>1181</v>
      </c>
      <c r="M6" s="6"/>
      <c r="N6" s="6"/>
      <c r="O6" s="6" t="s">
        <v>1188</v>
      </c>
    </row>
  </sheetData>
  <hyperlinks>
    <hyperlink ref="A2" r:id="rId1"/>
    <hyperlink ref="A3" r:id="rId2"/>
    <hyperlink ref="A5" r:id="rId3"/>
    <hyperlink ref="A6" r:id="rId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L1" sqref="L1"/>
    </sheetView>
  </sheetViews>
  <sheetFormatPr defaultRowHeight="15" x14ac:dyDescent="0.25"/>
  <cols>
    <col min="9" max="9" width="17.85546875" bestFit="1" customWidth="1"/>
    <col min="11" max="11" width="16.85546875" bestFit="1" customWidth="1"/>
    <col min="12" max="12" width="19.140625" bestFit="1" customWidth="1"/>
  </cols>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80</v>
      </c>
      <c r="B2" s="6" t="s">
        <v>81</v>
      </c>
      <c r="C2" s="11" t="s">
        <v>17</v>
      </c>
      <c r="D2" s="6" t="s">
        <v>82</v>
      </c>
      <c r="E2" s="6" t="s">
        <v>83</v>
      </c>
      <c r="F2" s="6" t="s">
        <v>84</v>
      </c>
      <c r="G2" s="6" t="s">
        <v>85</v>
      </c>
      <c r="H2" s="6" t="s">
        <v>86</v>
      </c>
      <c r="I2" s="7">
        <v>225600</v>
      </c>
      <c r="J2" s="8" t="s">
        <v>23</v>
      </c>
      <c r="K2" s="9">
        <f>I2*INDEX(Currencies!$C$2:$C$15,MATCH(J2,Currencies!$B$2:$B$15,0))</f>
        <v>225600</v>
      </c>
      <c r="L2" s="10">
        <v>44568</v>
      </c>
      <c r="M2" s="6" t="s">
        <v>24</v>
      </c>
      <c r="N2" s="6"/>
      <c r="O2" s="6"/>
    </row>
    <row r="3" spans="1:15" x14ac:dyDescent="0.25">
      <c r="A3" s="5" t="s">
        <v>98</v>
      </c>
      <c r="B3" s="6" t="s">
        <v>99</v>
      </c>
      <c r="C3" s="11" t="s">
        <v>27</v>
      </c>
      <c r="D3" s="6" t="s">
        <v>100</v>
      </c>
      <c r="E3" s="6" t="s">
        <v>101</v>
      </c>
      <c r="F3" s="6" t="s">
        <v>84</v>
      </c>
      <c r="G3" s="6" t="s">
        <v>102</v>
      </c>
      <c r="H3" s="6" t="s">
        <v>103</v>
      </c>
      <c r="I3" s="7">
        <v>111000</v>
      </c>
      <c r="J3" s="8" t="s">
        <v>23</v>
      </c>
      <c r="K3" s="9">
        <f>I3*INDEX(Currencies!$C$2:$C$15,MATCH(J3,Currencies!$B$2:$B$15,0))</f>
        <v>111000</v>
      </c>
      <c r="L3" s="10">
        <v>44572</v>
      </c>
      <c r="M3" s="6" t="s">
        <v>24</v>
      </c>
      <c r="N3" s="6"/>
      <c r="O3" s="6"/>
    </row>
    <row r="4" spans="1:15" x14ac:dyDescent="0.25">
      <c r="A4" s="5" t="s">
        <v>139</v>
      </c>
      <c r="B4" s="6" t="s">
        <v>140</v>
      </c>
      <c r="C4" s="11" t="s">
        <v>17</v>
      </c>
      <c r="D4" s="6" t="s">
        <v>141</v>
      </c>
      <c r="E4" s="6" t="s">
        <v>142</v>
      </c>
      <c r="F4" s="6" t="s">
        <v>84</v>
      </c>
      <c r="G4" s="6" t="s">
        <v>143</v>
      </c>
      <c r="H4" s="6" t="s">
        <v>144</v>
      </c>
      <c r="I4" s="7">
        <v>4900000</v>
      </c>
      <c r="J4" s="8" t="s">
        <v>23</v>
      </c>
      <c r="K4" s="9">
        <f>I4*INDEX(Currencies!$C$2:$C$15,MATCH(J4,Currencies!$B$2:$B$15,0))</f>
        <v>4900000</v>
      </c>
      <c r="L4" s="10">
        <v>44714</v>
      </c>
      <c r="M4" s="6" t="s">
        <v>24</v>
      </c>
      <c r="N4" s="6"/>
      <c r="O4" s="6"/>
    </row>
    <row r="5" spans="1:15" x14ac:dyDescent="0.25">
      <c r="A5" s="5" t="s">
        <v>213</v>
      </c>
      <c r="B5" s="6" t="s">
        <v>214</v>
      </c>
      <c r="C5" s="6" t="s">
        <v>17</v>
      </c>
      <c r="D5" s="6" t="s">
        <v>215</v>
      </c>
      <c r="E5" s="6" t="s">
        <v>216</v>
      </c>
      <c r="F5" s="6" t="s">
        <v>84</v>
      </c>
      <c r="G5" s="6" t="s">
        <v>49</v>
      </c>
      <c r="H5" s="6" t="s">
        <v>217</v>
      </c>
      <c r="I5" s="7">
        <v>7788000</v>
      </c>
      <c r="J5" s="8" t="s">
        <v>23</v>
      </c>
      <c r="K5" s="9">
        <f>I5*INDEX(Currencies!$C$2:$C$15,MATCH(J5,Currencies!$B$2:$B$15,0))</f>
        <v>7788000</v>
      </c>
      <c r="L5" s="10">
        <v>44851</v>
      </c>
      <c r="M5" s="6" t="s">
        <v>24</v>
      </c>
      <c r="N5" s="6"/>
      <c r="O5" s="6"/>
    </row>
    <row r="6" spans="1:15" x14ac:dyDescent="0.25">
      <c r="A6" s="5" t="s">
        <v>280</v>
      </c>
      <c r="B6" s="6" t="s">
        <v>281</v>
      </c>
      <c r="C6" s="6" t="s">
        <v>27</v>
      </c>
      <c r="D6" s="6" t="s">
        <v>282</v>
      </c>
      <c r="E6" s="6" t="s">
        <v>282</v>
      </c>
      <c r="F6" s="6" t="s">
        <v>84</v>
      </c>
      <c r="G6" s="6" t="s">
        <v>283</v>
      </c>
      <c r="H6" s="6" t="s">
        <v>284</v>
      </c>
      <c r="I6" s="7">
        <v>153012</v>
      </c>
      <c r="J6" s="8" t="s">
        <v>23</v>
      </c>
      <c r="K6" s="9">
        <f>I6*INDEX(Currencies!$C$2:$C$15,MATCH(J6,Currencies!$B$2:$B$15,0))</f>
        <v>153012</v>
      </c>
      <c r="L6" s="10">
        <v>44937</v>
      </c>
      <c r="M6" s="6" t="s">
        <v>24</v>
      </c>
      <c r="N6" s="6"/>
      <c r="O6" s="6"/>
    </row>
    <row r="7" spans="1:15" x14ac:dyDescent="0.25">
      <c r="A7" s="5" t="s">
        <v>487</v>
      </c>
      <c r="B7" s="6" t="s">
        <v>488</v>
      </c>
      <c r="C7" s="6" t="s">
        <v>17</v>
      </c>
      <c r="D7" s="6" t="s">
        <v>489</v>
      </c>
      <c r="E7" s="6" t="s">
        <v>490</v>
      </c>
      <c r="F7" s="6" t="s">
        <v>84</v>
      </c>
      <c r="G7" s="6" t="s">
        <v>66</v>
      </c>
      <c r="H7" s="6" t="s">
        <v>491</v>
      </c>
      <c r="I7" s="18">
        <v>207100000</v>
      </c>
      <c r="J7" s="8" t="s">
        <v>23</v>
      </c>
      <c r="K7" s="9">
        <f>I7*INDEX(Currencies!$C$2:$C$15,MATCH(J7,Currencies!$B$2:$B$15,0))</f>
        <v>207100000</v>
      </c>
      <c r="L7" s="10">
        <v>45405</v>
      </c>
      <c r="M7" s="6" t="s">
        <v>24</v>
      </c>
      <c r="N7" s="6"/>
      <c r="O7" s="6"/>
    </row>
    <row r="8" spans="1:15" x14ac:dyDescent="0.25">
      <c r="A8" s="5" t="s">
        <v>498</v>
      </c>
      <c r="B8" s="6" t="s">
        <v>499</v>
      </c>
      <c r="C8" s="6" t="s">
        <v>17</v>
      </c>
      <c r="D8" s="6" t="s">
        <v>100</v>
      </c>
      <c r="E8" s="6" t="s">
        <v>500</v>
      </c>
      <c r="F8" s="6" t="s">
        <v>84</v>
      </c>
      <c r="G8" s="6" t="s">
        <v>501</v>
      </c>
      <c r="H8" s="6" t="s">
        <v>502</v>
      </c>
      <c r="I8" s="18">
        <v>980000</v>
      </c>
      <c r="J8" s="8" t="s">
        <v>23</v>
      </c>
      <c r="K8" s="9">
        <f>I8*INDEX(Currencies!$C$2:$C$15,MATCH(J8,Currencies!$B$2:$B$15,0))</f>
        <v>980000</v>
      </c>
      <c r="L8" s="10">
        <v>45441</v>
      </c>
      <c r="M8" s="6" t="s">
        <v>24</v>
      </c>
      <c r="N8" s="6"/>
      <c r="O8" s="6"/>
    </row>
    <row r="9" spans="1:15" x14ac:dyDescent="0.25">
      <c r="A9" s="5" t="s">
        <v>540</v>
      </c>
      <c r="B9" s="6" t="s">
        <v>541</v>
      </c>
      <c r="C9" s="6" t="s">
        <v>17</v>
      </c>
      <c r="D9" s="6" t="s">
        <v>542</v>
      </c>
      <c r="E9" s="6" t="s">
        <v>543</v>
      </c>
      <c r="F9" s="6" t="s">
        <v>84</v>
      </c>
      <c r="G9" s="6" t="s">
        <v>544</v>
      </c>
      <c r="H9" s="6" t="s">
        <v>545</v>
      </c>
      <c r="I9" s="18">
        <v>144595</v>
      </c>
      <c r="J9" s="8" t="s">
        <v>23</v>
      </c>
      <c r="K9" s="9">
        <f>I9*INDEX(Currencies!$C$2:$C$15,MATCH(J9,Currencies!$B$2:$B$15,0))</f>
        <v>144595</v>
      </c>
      <c r="L9" s="10">
        <v>45505</v>
      </c>
      <c r="M9" s="6" t="s">
        <v>34</v>
      </c>
      <c r="N9" s="6"/>
      <c r="O9" s="6" t="s">
        <v>546</v>
      </c>
    </row>
    <row r="10" spans="1:15" x14ac:dyDescent="0.25">
      <c r="A10" s="5" t="s">
        <v>547</v>
      </c>
      <c r="B10" s="6" t="s">
        <v>548</v>
      </c>
      <c r="C10" s="6" t="s">
        <v>17</v>
      </c>
      <c r="D10" s="6" t="s">
        <v>542</v>
      </c>
      <c r="E10" s="6" t="s">
        <v>543</v>
      </c>
      <c r="F10" s="6" t="s">
        <v>84</v>
      </c>
      <c r="G10" s="6" t="s">
        <v>544</v>
      </c>
      <c r="H10" s="6" t="s">
        <v>545</v>
      </c>
      <c r="I10" s="18">
        <v>140965</v>
      </c>
      <c r="J10" s="8" t="s">
        <v>23</v>
      </c>
      <c r="K10" s="9">
        <f>I10*INDEX(Currencies!$C$2:$C$15,MATCH(J10,Currencies!$B$2:$B$15,0))</f>
        <v>140965</v>
      </c>
      <c r="L10" s="10">
        <v>45505</v>
      </c>
      <c r="M10" s="6" t="s">
        <v>34</v>
      </c>
      <c r="N10" s="6"/>
      <c r="O10" s="6" t="s">
        <v>549</v>
      </c>
    </row>
    <row r="11" spans="1:15" x14ac:dyDescent="0.25">
      <c r="A11" s="19" t="s">
        <v>719</v>
      </c>
      <c r="B11" s="6" t="s">
        <v>720</v>
      </c>
      <c r="C11" s="6" t="s">
        <v>17</v>
      </c>
      <c r="D11" s="6" t="s">
        <v>721</v>
      </c>
      <c r="E11" s="6" t="s">
        <v>722</v>
      </c>
      <c r="F11" s="6" t="s">
        <v>84</v>
      </c>
      <c r="G11" s="6" t="s">
        <v>468</v>
      </c>
      <c r="H11" s="6" t="s">
        <v>144</v>
      </c>
      <c r="I11" s="18">
        <v>140000</v>
      </c>
      <c r="J11" s="8" t="s">
        <v>23</v>
      </c>
      <c r="K11" s="18">
        <f>I11*INDEX(Currencies!$C$2:$C$15,MATCH(J11,Currencies!$B$2:$B$15,0))</f>
        <v>140000</v>
      </c>
      <c r="L11" s="10">
        <v>44634</v>
      </c>
      <c r="M11" s="6" t="s">
        <v>24</v>
      </c>
      <c r="N11" s="6"/>
      <c r="O11" s="6" t="s">
        <v>723</v>
      </c>
    </row>
    <row r="12" spans="1:15" x14ac:dyDescent="0.25">
      <c r="A12" s="5" t="s">
        <v>825</v>
      </c>
      <c r="B12" s="6" t="s">
        <v>826</v>
      </c>
      <c r="C12" s="6" t="s">
        <v>17</v>
      </c>
      <c r="D12" s="6" t="s">
        <v>827</v>
      </c>
      <c r="E12" s="6" t="s">
        <v>828</v>
      </c>
      <c r="F12" s="6" t="s">
        <v>84</v>
      </c>
      <c r="G12" s="6" t="s">
        <v>656</v>
      </c>
      <c r="H12" s="6" t="s">
        <v>217</v>
      </c>
      <c r="I12" s="18">
        <v>4500000</v>
      </c>
      <c r="J12" s="6" t="s">
        <v>23</v>
      </c>
      <c r="K12" s="18">
        <f>I12*INDEX(Currencies!$C$2:$C$15,MATCH(J12,Currencies!$B$2:$B$15,0))</f>
        <v>4500000</v>
      </c>
      <c r="L12" s="10">
        <v>45306</v>
      </c>
      <c r="M12" s="6" t="s">
        <v>24</v>
      </c>
      <c r="N12" s="6"/>
      <c r="O12" s="6"/>
    </row>
    <row r="13" spans="1:15" x14ac:dyDescent="0.25">
      <c r="A13" s="5" t="s">
        <v>854</v>
      </c>
      <c r="B13" s="6" t="s">
        <v>855</v>
      </c>
      <c r="C13" s="6" t="s">
        <v>17</v>
      </c>
      <c r="D13" s="6" t="s">
        <v>856</v>
      </c>
      <c r="E13" s="6" t="s">
        <v>857</v>
      </c>
      <c r="F13" s="6" t="s">
        <v>84</v>
      </c>
      <c r="G13" s="6" t="s">
        <v>858</v>
      </c>
      <c r="H13" s="6" t="s">
        <v>859</v>
      </c>
      <c r="I13" s="18">
        <v>182400</v>
      </c>
      <c r="J13" s="6" t="s">
        <v>23</v>
      </c>
      <c r="K13" s="18">
        <f>I13*INDEX(Currencies!$C$2:$C$15,MATCH(J13,Currencies!$B$2:$B$15,0))</f>
        <v>182400</v>
      </c>
      <c r="L13" s="10">
        <v>45392</v>
      </c>
      <c r="M13" s="6" t="s">
        <v>24</v>
      </c>
      <c r="N13" s="6"/>
      <c r="O13" s="6" t="s">
        <v>860</v>
      </c>
    </row>
    <row r="14" spans="1:15" x14ac:dyDescent="0.25">
      <c r="A14" s="5" t="s">
        <v>967</v>
      </c>
      <c r="B14" s="6" t="s">
        <v>968</v>
      </c>
      <c r="C14" s="6" t="s">
        <v>17</v>
      </c>
      <c r="D14" s="6" t="s">
        <v>969</v>
      </c>
      <c r="E14" s="6" t="s">
        <v>970</v>
      </c>
      <c r="F14" s="6" t="s">
        <v>84</v>
      </c>
      <c r="G14" s="6" t="s">
        <v>971</v>
      </c>
      <c r="H14" s="6" t="s">
        <v>972</v>
      </c>
      <c r="I14" s="18">
        <v>116346.58</v>
      </c>
      <c r="J14" s="6" t="s">
        <v>23</v>
      </c>
      <c r="K14" s="18">
        <f>I14*INDEX(Currencies!$C$2:$C$15,MATCH(J14,Currencies!$B$2:$B$15,0))</f>
        <v>116346.58</v>
      </c>
      <c r="L14" s="10">
        <v>45618</v>
      </c>
      <c r="M14" s="20" t="s">
        <v>34</v>
      </c>
      <c r="N14" s="20"/>
      <c r="O14" s="6"/>
    </row>
    <row r="15" spans="1:15" x14ac:dyDescent="0.25">
      <c r="A15" s="5" t="s">
        <v>977</v>
      </c>
      <c r="B15" s="6" t="s">
        <v>978</v>
      </c>
      <c r="C15" s="6" t="s">
        <v>17</v>
      </c>
      <c r="D15" s="6" t="s">
        <v>979</v>
      </c>
      <c r="E15" s="6" t="s">
        <v>980</v>
      </c>
      <c r="F15" s="6" t="s">
        <v>84</v>
      </c>
      <c r="G15" s="6" t="s">
        <v>971</v>
      </c>
      <c r="H15" s="6" t="s">
        <v>972</v>
      </c>
      <c r="I15" s="18">
        <v>0.01</v>
      </c>
      <c r="J15" s="6" t="s">
        <v>23</v>
      </c>
      <c r="K15" s="18">
        <f>I15*INDEX(Currencies!$C$2:$C$15,MATCH(J15,Currencies!$B$2:$B$15,0))</f>
        <v>0.01</v>
      </c>
      <c r="L15" s="10">
        <v>45637</v>
      </c>
      <c r="M15" s="6" t="s">
        <v>34</v>
      </c>
      <c r="N15" s="6"/>
      <c r="O15" s="6" t="s">
        <v>981</v>
      </c>
    </row>
    <row r="16" spans="1:15" x14ac:dyDescent="0.25">
      <c r="A16" s="5" t="s">
        <v>1032</v>
      </c>
      <c r="B16" s="6" t="s">
        <v>1033</v>
      </c>
      <c r="C16" s="6" t="s">
        <v>17</v>
      </c>
      <c r="D16" s="6" t="s">
        <v>1034</v>
      </c>
      <c r="E16" s="6" t="s">
        <v>1035</v>
      </c>
      <c r="F16" s="6" t="s">
        <v>84</v>
      </c>
      <c r="G16" s="6" t="s">
        <v>971</v>
      </c>
      <c r="H16" s="6" t="s">
        <v>972</v>
      </c>
      <c r="I16" s="18">
        <v>369180</v>
      </c>
      <c r="J16" s="6" t="s">
        <v>23</v>
      </c>
      <c r="K16" s="18">
        <f>I16*INDEX(Currencies!$C$2:$C$15,MATCH(J16,Currencies!$B$2:$B$15,0))</f>
        <v>369180</v>
      </c>
      <c r="L16" s="10">
        <v>45803</v>
      </c>
      <c r="M16" s="6" t="s">
        <v>34</v>
      </c>
      <c r="N16" s="6"/>
      <c r="O16" s="6"/>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3" r:id="rId11"/>
    <hyperlink ref="A14" r:id="rId12"/>
    <hyperlink ref="A15" r:id="rId13"/>
    <hyperlink ref="A16" r:id="rId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44</v>
      </c>
      <c r="B2" s="6" t="s">
        <v>45</v>
      </c>
      <c r="C2" s="6" t="s">
        <v>17</v>
      </c>
      <c r="D2" s="6" t="s">
        <v>46</v>
      </c>
      <c r="E2" s="6" t="s">
        <v>47</v>
      </c>
      <c r="F2" s="6" t="s">
        <v>48</v>
      </c>
      <c r="G2" s="6" t="s">
        <v>49</v>
      </c>
      <c r="H2" s="6" t="s">
        <v>50</v>
      </c>
      <c r="I2" s="7">
        <v>1817700</v>
      </c>
      <c r="J2" s="8" t="s">
        <v>23</v>
      </c>
      <c r="K2" s="9">
        <f>I2*INDEX(Currencies!$C$2:$C$15,MATCH(J2,Currencies!$B$2:$B$15,0))</f>
        <v>1817700</v>
      </c>
      <c r="L2" s="10">
        <v>44547</v>
      </c>
      <c r="M2" s="6" t="s">
        <v>51</v>
      </c>
      <c r="N2" s="6"/>
      <c r="O2" s="6"/>
    </row>
    <row r="3" spans="1:15" x14ac:dyDescent="0.25">
      <c r="A3" s="5" t="s">
        <v>481</v>
      </c>
      <c r="B3" s="6" t="s">
        <v>482</v>
      </c>
      <c r="C3" s="6" t="s">
        <v>17</v>
      </c>
      <c r="D3" s="6" t="s">
        <v>100</v>
      </c>
      <c r="E3" s="6" t="s">
        <v>483</v>
      </c>
      <c r="F3" s="6" t="s">
        <v>48</v>
      </c>
      <c r="G3" s="6" t="s">
        <v>484</v>
      </c>
      <c r="H3" s="6" t="s">
        <v>485</v>
      </c>
      <c r="I3" s="18">
        <v>1175020</v>
      </c>
      <c r="J3" s="8" t="s">
        <v>23</v>
      </c>
      <c r="K3" s="9">
        <f>I3*INDEX(Currencies!$C$2:$C$15,MATCH(J3,Currencies!$B$2:$B$15,0))</f>
        <v>1175020</v>
      </c>
      <c r="L3" s="10">
        <v>45404</v>
      </c>
      <c r="M3" s="6" t="s">
        <v>24</v>
      </c>
      <c r="N3" s="6"/>
      <c r="O3" s="6" t="s">
        <v>486</v>
      </c>
    </row>
    <row r="4" spans="1:15" x14ac:dyDescent="0.25">
      <c r="A4" s="5" t="s">
        <v>597</v>
      </c>
      <c r="B4" s="6" t="s">
        <v>598</v>
      </c>
      <c r="C4" s="6" t="s">
        <v>17</v>
      </c>
      <c r="D4" s="6" t="s">
        <v>100</v>
      </c>
      <c r="E4" s="6" t="s">
        <v>599</v>
      </c>
      <c r="F4" s="6" t="s">
        <v>48</v>
      </c>
      <c r="G4" s="6" t="s">
        <v>600</v>
      </c>
      <c r="H4" s="6" t="s">
        <v>601</v>
      </c>
      <c r="I4" s="18">
        <v>3722944</v>
      </c>
      <c r="J4" s="8" t="s">
        <v>23</v>
      </c>
      <c r="K4" s="9">
        <f>I4*INDEX(Currencies!$C$2:$C$15,MATCH(J4,Currencies!$B$2:$B$15,0))</f>
        <v>3722944</v>
      </c>
      <c r="L4" s="10">
        <v>45618</v>
      </c>
      <c r="M4" s="6" t="s">
        <v>24</v>
      </c>
      <c r="N4" s="6"/>
      <c r="O4" s="6"/>
    </row>
    <row r="5" spans="1:15" x14ac:dyDescent="0.25">
      <c r="A5" s="19" t="s">
        <v>1138</v>
      </c>
      <c r="B5" s="33"/>
      <c r="C5" s="13" t="s">
        <v>17</v>
      </c>
      <c r="D5" s="13" t="s">
        <v>1139</v>
      </c>
      <c r="E5" s="13" t="s">
        <v>1140</v>
      </c>
      <c r="F5" s="13" t="s">
        <v>48</v>
      </c>
      <c r="G5" s="13" t="s">
        <v>1141</v>
      </c>
      <c r="H5" s="13" t="s">
        <v>1142</v>
      </c>
      <c r="I5" s="34">
        <v>3240000</v>
      </c>
      <c r="J5" s="16" t="s">
        <v>23</v>
      </c>
      <c r="K5" s="34">
        <f>I5*INDEX(Currencies!$C$2:$C$15,MATCH(J5,Currencies!$B$2:$B$15,0))</f>
        <v>3240000</v>
      </c>
      <c r="L5" s="35">
        <v>44910</v>
      </c>
      <c r="M5" s="13" t="s">
        <v>34</v>
      </c>
      <c r="N5" s="13"/>
      <c r="O5" s="13"/>
    </row>
    <row r="6" spans="1:15" x14ac:dyDescent="0.25">
      <c r="A6" s="36" t="s">
        <v>1143</v>
      </c>
      <c r="B6" s="33"/>
      <c r="C6" s="15" t="s">
        <v>17</v>
      </c>
      <c r="D6" s="15" t="s">
        <v>1139</v>
      </c>
      <c r="E6" s="15" t="s">
        <v>1140</v>
      </c>
      <c r="F6" s="15" t="s">
        <v>48</v>
      </c>
      <c r="G6" s="15" t="s">
        <v>1141</v>
      </c>
      <c r="H6" s="15" t="s">
        <v>1142</v>
      </c>
      <c r="I6" s="37">
        <v>3240000</v>
      </c>
      <c r="J6" s="38" t="s">
        <v>23</v>
      </c>
      <c r="K6" s="34">
        <f>I6*INDEX(Currencies!$C$2:$C$15,MATCH(J6,Currencies!$B$2:$B$15,0))</f>
        <v>3240000</v>
      </c>
      <c r="L6" s="35">
        <v>44910</v>
      </c>
      <c r="M6" s="15" t="s">
        <v>34</v>
      </c>
      <c r="N6" s="15"/>
      <c r="O6" s="15"/>
    </row>
    <row r="7" spans="1:15" x14ac:dyDescent="0.25">
      <c r="A7" s="19" t="s">
        <v>1144</v>
      </c>
      <c r="B7" s="33"/>
      <c r="C7" s="13" t="s">
        <v>17</v>
      </c>
      <c r="D7" s="13" t="s">
        <v>1145</v>
      </c>
      <c r="E7" s="13" t="s">
        <v>1146</v>
      </c>
      <c r="F7" s="13" t="s">
        <v>48</v>
      </c>
      <c r="G7" s="13" t="s">
        <v>1147</v>
      </c>
      <c r="H7" s="13" t="s">
        <v>1142</v>
      </c>
      <c r="I7" s="34">
        <v>2999500</v>
      </c>
      <c r="J7" s="16" t="s">
        <v>23</v>
      </c>
      <c r="K7" s="34">
        <f>I7*INDEX(Currencies!$C$2:$C$15,MATCH(J7,Currencies!$B$2:$B$15,0))</f>
        <v>2999500</v>
      </c>
      <c r="L7" s="35">
        <v>44917</v>
      </c>
      <c r="M7" s="13" t="s">
        <v>34</v>
      </c>
      <c r="N7" s="13"/>
      <c r="O7" s="13"/>
    </row>
    <row r="8" spans="1:15" x14ac:dyDescent="0.25">
      <c r="A8" s="36" t="s">
        <v>1148</v>
      </c>
      <c r="B8" s="33"/>
      <c r="C8" s="15" t="s">
        <v>17</v>
      </c>
      <c r="D8" s="15" t="s">
        <v>1145</v>
      </c>
      <c r="E8" s="15" t="s">
        <v>1146</v>
      </c>
      <c r="F8" s="15" t="s">
        <v>48</v>
      </c>
      <c r="G8" s="15" t="s">
        <v>1147</v>
      </c>
      <c r="H8" s="15" t="s">
        <v>1142</v>
      </c>
      <c r="I8" s="37">
        <v>2999500</v>
      </c>
      <c r="J8" s="38" t="s">
        <v>23</v>
      </c>
      <c r="K8" s="34">
        <f>I8*INDEX(Currencies!$C$2:$C$15,MATCH(J8,Currencies!$B$2:$B$15,0))</f>
        <v>2999500</v>
      </c>
      <c r="L8" s="35">
        <v>44917</v>
      </c>
      <c r="M8" s="15" t="s">
        <v>34</v>
      </c>
      <c r="N8" s="15"/>
      <c r="O8" s="15"/>
    </row>
  </sheetData>
  <hyperlinks>
    <hyperlink ref="A2" r:id="rId1"/>
    <hyperlink ref="A3" r:id="rId2"/>
    <hyperlink ref="A4" r:id="rId3"/>
    <hyperlink ref="A6" r:id="rId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272</v>
      </c>
      <c r="B2" s="6" t="s">
        <v>273</v>
      </c>
      <c r="C2" s="6" t="s">
        <v>27</v>
      </c>
      <c r="D2" s="6" t="s">
        <v>274</v>
      </c>
      <c r="E2" s="6" t="s">
        <v>275</v>
      </c>
      <c r="F2" s="6" t="s">
        <v>276</v>
      </c>
      <c r="G2" s="6" t="s">
        <v>277</v>
      </c>
      <c r="H2" s="6" t="s">
        <v>278</v>
      </c>
      <c r="I2" s="7">
        <v>1150000000</v>
      </c>
      <c r="J2" s="8" t="s">
        <v>279</v>
      </c>
      <c r="K2" s="9">
        <f>I2*INDEX(Currencies!$C$2:$C$15,MATCH(J2,Currencies!$B$2:$B$15,0))</f>
        <v>104857000</v>
      </c>
      <c r="L2" s="10">
        <v>44935</v>
      </c>
      <c r="M2" s="6" t="s">
        <v>24</v>
      </c>
      <c r="N2" s="6"/>
      <c r="O2" s="6"/>
    </row>
    <row r="3" spans="1:15" x14ac:dyDescent="0.25">
      <c r="A3" s="5" t="s">
        <v>427</v>
      </c>
      <c r="B3" s="6" t="s">
        <v>428</v>
      </c>
      <c r="C3" s="6" t="s">
        <v>38</v>
      </c>
      <c r="D3" s="6" t="s">
        <v>429</v>
      </c>
      <c r="E3" s="6" t="s">
        <v>430</v>
      </c>
      <c r="F3" s="6" t="s">
        <v>276</v>
      </c>
      <c r="G3" s="6" t="s">
        <v>431</v>
      </c>
      <c r="H3" s="6" t="s">
        <v>432</v>
      </c>
      <c r="I3" s="18">
        <v>2000000</v>
      </c>
      <c r="J3" s="8" t="s">
        <v>279</v>
      </c>
      <c r="K3" s="9">
        <f>I3*INDEX(Currencies!$C$2:$C$15,MATCH(J3,Currencies!$B$2:$B$15,0))</f>
        <v>182360</v>
      </c>
      <c r="L3" s="10">
        <v>45268</v>
      </c>
      <c r="M3" s="6"/>
      <c r="N3" s="6"/>
      <c r="O3" s="6"/>
    </row>
  </sheetData>
  <hyperlinks>
    <hyperlink ref="A2" r:id="rId1"/>
    <hyperlink ref="A3" r:id="rId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679</v>
      </c>
      <c r="B2" s="6" t="s">
        <v>680</v>
      </c>
      <c r="C2" s="6" t="s">
        <v>27</v>
      </c>
      <c r="D2" s="6" t="s">
        <v>681</v>
      </c>
      <c r="E2" s="6" t="s">
        <v>682</v>
      </c>
      <c r="F2" s="6" t="s">
        <v>683</v>
      </c>
      <c r="G2" s="6" t="s">
        <v>631</v>
      </c>
      <c r="H2" s="6" t="s">
        <v>684</v>
      </c>
      <c r="I2" s="18">
        <v>15000000</v>
      </c>
      <c r="J2" s="8" t="s">
        <v>685</v>
      </c>
      <c r="K2" s="18">
        <f>I2*INDEX(Currencies!$C$2:$C$15,MATCH(J2,Currencies!$B$2:$B$15,0))</f>
        <v>17137200</v>
      </c>
      <c r="L2" s="10">
        <v>44403</v>
      </c>
      <c r="M2" s="6" t="s">
        <v>24</v>
      </c>
      <c r="N2" s="6"/>
      <c r="O2" s="6" t="s">
        <v>686</v>
      </c>
    </row>
  </sheetData>
  <hyperlinks>
    <hyperlink ref="A2" r:id="rId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5"/>
  <sheetViews>
    <sheetView topLeftCell="A14" workbookViewId="0">
      <selection activeCell="K25" sqref="K25"/>
    </sheetView>
  </sheetViews>
  <sheetFormatPr defaultRowHeight="15" x14ac:dyDescent="0.25"/>
  <cols>
    <col min="1" max="1" width="21" style="27" bestFit="1" customWidth="1"/>
    <col min="2" max="2" width="6.42578125" style="27" bestFit="1" customWidth="1"/>
    <col min="3" max="3" width="10.28515625" style="27" bestFit="1" customWidth="1"/>
    <col min="4" max="4" width="12.140625" style="27" bestFit="1" customWidth="1"/>
    <col min="5" max="5" width="24.85546875" style="27" bestFit="1" customWidth="1"/>
    <col min="6" max="16384" width="9.140625" style="27"/>
  </cols>
  <sheetData>
    <row r="1" spans="1:6" x14ac:dyDescent="0.25">
      <c r="A1" s="24" t="s">
        <v>1078</v>
      </c>
      <c r="B1" s="24" t="s">
        <v>1079</v>
      </c>
      <c r="C1" s="24" t="s">
        <v>1080</v>
      </c>
      <c r="D1" s="25" t="s">
        <v>1081</v>
      </c>
      <c r="E1" s="26" t="s">
        <v>1082</v>
      </c>
      <c r="F1" s="24" t="s">
        <v>1083</v>
      </c>
    </row>
    <row r="2" spans="1:6" x14ac:dyDescent="0.25">
      <c r="A2" s="28" t="s">
        <v>1084</v>
      </c>
      <c r="B2" s="29" t="s">
        <v>187</v>
      </c>
      <c r="C2" s="29">
        <v>0.13392000000000001</v>
      </c>
      <c r="D2" s="30">
        <v>7.4687999999999999</v>
      </c>
      <c r="E2" s="31">
        <v>45989</v>
      </c>
      <c r="F2" s="28"/>
    </row>
    <row r="3" spans="1:6" x14ac:dyDescent="0.25">
      <c r="A3" s="28" t="s">
        <v>1085</v>
      </c>
      <c r="B3" s="29" t="s">
        <v>279</v>
      </c>
      <c r="C3" s="29">
        <v>9.1179999999999997E-2</v>
      </c>
      <c r="D3" s="30">
        <v>10.9695</v>
      </c>
      <c r="E3" s="31">
        <v>45989</v>
      </c>
      <c r="F3" s="28"/>
    </row>
    <row r="4" spans="1:6" x14ac:dyDescent="0.25">
      <c r="A4" s="28" t="s">
        <v>1086</v>
      </c>
      <c r="B4" s="29" t="s">
        <v>33</v>
      </c>
      <c r="C4" s="29">
        <v>0.19642999999999999</v>
      </c>
      <c r="D4" s="30">
        <v>5.0909000000000004</v>
      </c>
      <c r="E4" s="31">
        <v>45989</v>
      </c>
      <c r="F4" s="28"/>
    </row>
    <row r="5" spans="1:6" x14ac:dyDescent="0.25">
      <c r="A5" s="28" t="s">
        <v>1087</v>
      </c>
      <c r="B5" s="29" t="s">
        <v>158</v>
      </c>
      <c r="C5" s="29">
        <v>0.23585</v>
      </c>
      <c r="D5" s="30">
        <v>4.2389999999999999</v>
      </c>
      <c r="E5" s="31">
        <v>45989</v>
      </c>
      <c r="F5" s="28"/>
    </row>
    <row r="6" spans="1:6" x14ac:dyDescent="0.25">
      <c r="A6" s="28" t="s">
        <v>1088</v>
      </c>
      <c r="B6" s="29" t="s">
        <v>336</v>
      </c>
      <c r="C6" s="29">
        <v>8.4989999999999996E-2</v>
      </c>
      <c r="D6" s="30">
        <v>11.7645</v>
      </c>
      <c r="E6" s="31">
        <v>45989</v>
      </c>
      <c r="F6" s="28"/>
    </row>
    <row r="7" spans="1:6" x14ac:dyDescent="0.25">
      <c r="A7" s="28" t="s">
        <v>1089</v>
      </c>
      <c r="B7" s="29" t="s">
        <v>521</v>
      </c>
      <c r="C7" s="29">
        <v>0.26516000000000001</v>
      </c>
      <c r="D7" s="30">
        <v>3.7705000000000002</v>
      </c>
      <c r="E7" s="31">
        <v>45989</v>
      </c>
      <c r="F7" s="28"/>
    </row>
    <row r="8" spans="1:6" x14ac:dyDescent="0.25">
      <c r="A8" s="28" t="s">
        <v>1090</v>
      </c>
      <c r="B8" s="29" t="s">
        <v>807</v>
      </c>
      <c r="C8" s="29">
        <v>2.6199999999999999E-3</v>
      </c>
      <c r="D8" s="30">
        <v>381.43</v>
      </c>
      <c r="E8" s="31">
        <v>45989</v>
      </c>
      <c r="F8" s="28"/>
    </row>
    <row r="9" spans="1:6" x14ac:dyDescent="0.25">
      <c r="A9" s="28" t="s">
        <v>1091</v>
      </c>
      <c r="B9" s="29" t="s">
        <v>43</v>
      </c>
      <c r="C9" s="29">
        <v>0.86477999999999999</v>
      </c>
      <c r="D9" s="30">
        <v>1.1566000000000001</v>
      </c>
      <c r="E9" s="31">
        <v>45989</v>
      </c>
      <c r="F9" s="28"/>
    </row>
    <row r="10" spans="1:6" x14ac:dyDescent="0.25">
      <c r="A10" s="28" t="s">
        <v>1092</v>
      </c>
      <c r="B10" s="29" t="s">
        <v>23</v>
      </c>
      <c r="C10" s="32">
        <v>1</v>
      </c>
      <c r="D10" s="30">
        <v>1</v>
      </c>
      <c r="E10" s="31">
        <v>45989</v>
      </c>
      <c r="F10" s="28"/>
    </row>
    <row r="11" spans="1:6" x14ac:dyDescent="0.25">
      <c r="A11" s="28" t="s">
        <v>1093</v>
      </c>
      <c r="B11" s="29" t="s">
        <v>685</v>
      </c>
      <c r="C11" s="29">
        <v>1.1424799999999999</v>
      </c>
      <c r="D11" s="30">
        <v>0.87519999999999998</v>
      </c>
      <c r="E11" s="31">
        <v>45989</v>
      </c>
      <c r="F11" s="28"/>
    </row>
    <row r="12" spans="1:6" x14ac:dyDescent="0.25">
      <c r="A12" s="28" t="s">
        <v>1094</v>
      </c>
      <c r="B12" s="29" t="s">
        <v>1095</v>
      </c>
      <c r="C12" s="29">
        <v>1.0732600000000001</v>
      </c>
      <c r="D12" s="30">
        <v>0.93179999999999996</v>
      </c>
      <c r="E12" s="31">
        <v>45989</v>
      </c>
      <c r="F12" s="28"/>
    </row>
    <row r="13" spans="1:6" x14ac:dyDescent="0.25">
      <c r="A13" s="28" t="s">
        <v>1096</v>
      </c>
      <c r="B13" s="29" t="s">
        <v>710</v>
      </c>
      <c r="C13" s="29">
        <v>0.51114999999999999</v>
      </c>
      <c r="D13" s="30">
        <v>1.9558</v>
      </c>
      <c r="E13" s="31">
        <v>45989</v>
      </c>
      <c r="F13" s="28"/>
    </row>
    <row r="14" spans="1:6" x14ac:dyDescent="0.25">
      <c r="A14" s="28" t="s">
        <v>1097</v>
      </c>
      <c r="B14" s="29" t="s">
        <v>1098</v>
      </c>
      <c r="C14" s="28">
        <v>4.138E-2</v>
      </c>
      <c r="D14" s="30">
        <v>24.177</v>
      </c>
      <c r="E14" s="31">
        <v>45989</v>
      </c>
      <c r="F14" s="28"/>
    </row>
    <row r="15" spans="1:6" x14ac:dyDescent="0.25">
      <c r="A15" s="28" t="s">
        <v>1099</v>
      </c>
      <c r="B15" s="29" t="s">
        <v>58</v>
      </c>
      <c r="C15" s="28">
        <v>0.13274</v>
      </c>
      <c r="D15" s="30">
        <v>7.5345000000000004</v>
      </c>
      <c r="E15" s="5" t="s">
        <v>1100</v>
      </c>
      <c r="F15" s="28"/>
    </row>
  </sheetData>
  <hyperlinks>
    <hyperlink ref="E1" r:id="rId1"/>
    <hyperlink ref="E15" r:id="rId2"/>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703</v>
      </c>
      <c r="B2" s="6" t="s">
        <v>704</v>
      </c>
      <c r="C2" s="6" t="s">
        <v>27</v>
      </c>
      <c r="D2" s="6" t="s">
        <v>705</v>
      </c>
      <c r="E2" s="6" t="s">
        <v>706</v>
      </c>
      <c r="F2" s="6" t="s">
        <v>707</v>
      </c>
      <c r="G2" s="6" t="s">
        <v>708</v>
      </c>
      <c r="H2" s="6" t="s">
        <v>709</v>
      </c>
      <c r="I2" s="18">
        <v>36952360</v>
      </c>
      <c r="J2" s="8" t="s">
        <v>710</v>
      </c>
      <c r="K2" s="18">
        <f>I2*INDEX(Currencies!$C$2:$C$15,MATCH(J2,Currencies!$B$2:$B$15,0))</f>
        <v>18888198.813999999</v>
      </c>
      <c r="L2" s="10">
        <v>44586</v>
      </c>
      <c r="M2" s="6" t="s">
        <v>34</v>
      </c>
      <c r="N2" s="6" t="s">
        <v>711</v>
      </c>
      <c r="O2" s="6"/>
    </row>
  </sheetData>
  <hyperlinks>
    <hyperlink ref="A2"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52</v>
      </c>
      <c r="B2" s="6" t="s">
        <v>53</v>
      </c>
      <c r="C2" s="11" t="s">
        <v>38</v>
      </c>
      <c r="D2" s="6" t="s">
        <v>46</v>
      </c>
      <c r="E2" s="6" t="s">
        <v>54</v>
      </c>
      <c r="F2" s="6" t="s">
        <v>55</v>
      </c>
      <c r="G2" s="6" t="s">
        <v>56</v>
      </c>
      <c r="H2" s="6" t="s">
        <v>57</v>
      </c>
      <c r="I2" s="7">
        <v>15912000</v>
      </c>
      <c r="J2" s="8" t="s">
        <v>58</v>
      </c>
      <c r="K2" s="9">
        <f>I2*INDEX(Currencies!$C$2:$C$15,MATCH(J2,Currencies!$B$2:$B$15,0))</f>
        <v>2112158.88</v>
      </c>
      <c r="L2" s="10">
        <v>44550</v>
      </c>
      <c r="M2" s="6" t="s">
        <v>24</v>
      </c>
      <c r="N2" s="6"/>
      <c r="O2" s="6"/>
    </row>
    <row r="3" spans="1:15" x14ac:dyDescent="0.25">
      <c r="A3" s="5" t="s">
        <v>59</v>
      </c>
      <c r="B3" s="6" t="s">
        <v>60</v>
      </c>
      <c r="C3" s="11" t="s">
        <v>38</v>
      </c>
      <c r="D3" s="6" t="s">
        <v>46</v>
      </c>
      <c r="E3" s="6" t="s">
        <v>61</v>
      </c>
      <c r="F3" s="6" t="s">
        <v>55</v>
      </c>
      <c r="G3" s="6" t="s">
        <v>56</v>
      </c>
      <c r="H3" s="6" t="s">
        <v>57</v>
      </c>
      <c r="I3" s="7">
        <v>12000000</v>
      </c>
      <c r="J3" s="8" t="s">
        <v>58</v>
      </c>
      <c r="K3" s="9">
        <f>I3*INDEX(Currencies!$C$2:$C$15,MATCH(J3,Currencies!$B$2:$B$15,0))</f>
        <v>1592880</v>
      </c>
      <c r="L3" s="10">
        <v>44550</v>
      </c>
      <c r="M3" s="6" t="s">
        <v>24</v>
      </c>
      <c r="N3" s="6"/>
      <c r="O3" s="6"/>
    </row>
    <row r="4" spans="1:15" x14ac:dyDescent="0.25">
      <c r="A4" s="5" t="s">
        <v>133</v>
      </c>
      <c r="B4" s="6" t="s">
        <v>134</v>
      </c>
      <c r="C4" s="11" t="s">
        <v>17</v>
      </c>
      <c r="D4" s="6" t="s">
        <v>135</v>
      </c>
      <c r="E4" s="6" t="s">
        <v>136</v>
      </c>
      <c r="F4" s="6" t="s">
        <v>55</v>
      </c>
      <c r="G4" s="6" t="s">
        <v>137</v>
      </c>
      <c r="H4" s="6" t="s">
        <v>138</v>
      </c>
      <c r="I4" s="7">
        <v>3706320</v>
      </c>
      <c r="J4" s="8" t="s">
        <v>58</v>
      </c>
      <c r="K4" s="9">
        <f>I4*INDEX(Currencies!$C$2:$C$15,MATCH(J4,Currencies!$B$2:$B$15,0))</f>
        <v>491976.91680000001</v>
      </c>
      <c r="L4" s="10">
        <v>44678</v>
      </c>
      <c r="M4" s="6" t="s">
        <v>24</v>
      </c>
      <c r="N4" s="6"/>
      <c r="O4" s="6"/>
    </row>
    <row r="5" spans="1:15" x14ac:dyDescent="0.25">
      <c r="A5" s="5" t="s">
        <v>145</v>
      </c>
      <c r="B5" s="6" t="s">
        <v>146</v>
      </c>
      <c r="C5" s="6" t="s">
        <v>17</v>
      </c>
      <c r="D5" s="6" t="s">
        <v>147</v>
      </c>
      <c r="E5" s="6" t="s">
        <v>148</v>
      </c>
      <c r="F5" s="6" t="s">
        <v>55</v>
      </c>
      <c r="G5" s="6" t="s">
        <v>149</v>
      </c>
      <c r="H5" s="6" t="s">
        <v>150</v>
      </c>
      <c r="I5" s="7">
        <v>2666451.2000000002</v>
      </c>
      <c r="J5" s="8" t="s">
        <v>58</v>
      </c>
      <c r="K5" s="9">
        <f>I5*INDEX(Currencies!$C$2:$C$15,MATCH(J5,Currencies!$B$2:$B$15,0))</f>
        <v>353944.732288</v>
      </c>
      <c r="L5" s="10">
        <v>44742</v>
      </c>
      <c r="M5" s="6" t="s">
        <v>24</v>
      </c>
      <c r="N5" s="6"/>
      <c r="O5" s="6"/>
    </row>
    <row r="6" spans="1:15" x14ac:dyDescent="0.25">
      <c r="A6" s="5" t="s">
        <v>477</v>
      </c>
      <c r="B6" s="6" t="s">
        <v>478</v>
      </c>
      <c r="C6" s="6" t="s">
        <v>17</v>
      </c>
      <c r="D6" s="6" t="s">
        <v>479</v>
      </c>
      <c r="E6" s="6" t="s">
        <v>480</v>
      </c>
      <c r="F6" s="6" t="s">
        <v>55</v>
      </c>
      <c r="G6" s="6" t="s">
        <v>116</v>
      </c>
      <c r="H6" s="6" t="s">
        <v>57</v>
      </c>
      <c r="I6" s="18">
        <v>1691867.2</v>
      </c>
      <c r="J6" s="8" t="s">
        <v>23</v>
      </c>
      <c r="K6" s="9">
        <f>I6*INDEX(Currencies!$C$2:$C$15,MATCH(J6,Currencies!$B$2:$B$15,0))</f>
        <v>1691867.2</v>
      </c>
      <c r="L6" s="10">
        <v>45384</v>
      </c>
      <c r="M6" s="6" t="s">
        <v>24</v>
      </c>
      <c r="N6" s="6"/>
      <c r="O6" s="6"/>
    </row>
    <row r="7" spans="1:15" x14ac:dyDescent="0.25">
      <c r="A7" s="5" t="s">
        <v>613</v>
      </c>
      <c r="B7" s="6" t="s">
        <v>614</v>
      </c>
      <c r="C7" s="6" t="s">
        <v>398</v>
      </c>
      <c r="D7" s="6" t="s">
        <v>615</v>
      </c>
      <c r="E7" s="6" t="s">
        <v>616</v>
      </c>
      <c r="F7" s="6" t="s">
        <v>55</v>
      </c>
      <c r="G7" s="6" t="s">
        <v>617</v>
      </c>
      <c r="H7" s="6" t="s">
        <v>618</v>
      </c>
      <c r="I7" s="18">
        <v>911669.74</v>
      </c>
      <c r="J7" s="8" t="s">
        <v>23</v>
      </c>
      <c r="K7" s="9">
        <f>I7*INDEX(Currencies!$C$2:$C$15,MATCH(J7,Currencies!$B$2:$B$15,0))</f>
        <v>911669.74</v>
      </c>
      <c r="L7" s="10">
        <v>45629</v>
      </c>
      <c r="M7" s="6"/>
      <c r="N7" s="6"/>
      <c r="O7" s="6" t="s">
        <v>619</v>
      </c>
    </row>
    <row r="8" spans="1:15" x14ac:dyDescent="0.25">
      <c r="A8" s="5" t="s">
        <v>675</v>
      </c>
      <c r="B8" s="6" t="s">
        <v>676</v>
      </c>
      <c r="C8" s="6" t="s">
        <v>398</v>
      </c>
      <c r="D8" s="6" t="s">
        <v>615</v>
      </c>
      <c r="E8" s="6"/>
      <c r="F8" s="6" t="s">
        <v>55</v>
      </c>
      <c r="G8" s="6" t="s">
        <v>617</v>
      </c>
      <c r="H8" s="6" t="s">
        <v>618</v>
      </c>
      <c r="I8" s="18">
        <v>183469682.43000001</v>
      </c>
      <c r="J8" s="8" t="s">
        <v>58</v>
      </c>
      <c r="K8" s="18">
        <f>I8*INDEX(Currencies!$C$2:$C$15,MATCH(J8,Currencies!$B$2:$B$15,0))</f>
        <v>24353765.6457582</v>
      </c>
      <c r="L8" s="10">
        <v>44112</v>
      </c>
      <c r="M8" s="6" t="s">
        <v>34</v>
      </c>
      <c r="N8" s="6" t="s">
        <v>677</v>
      </c>
      <c r="O8" s="6" t="s">
        <v>678</v>
      </c>
    </row>
  </sheetData>
  <hyperlinks>
    <hyperlink ref="A2" r:id="rId1"/>
    <hyperlink ref="A3" r:id="rId2"/>
    <hyperlink ref="A4" r:id="rId3"/>
    <hyperlink ref="A5" r:id="rId4"/>
    <hyperlink ref="A6" r:id="rId5"/>
    <hyperlink ref="A7" r:id="rId6"/>
    <hyperlink ref="A8" r:id="rI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111</v>
      </c>
      <c r="B2" s="6" t="s">
        <v>112</v>
      </c>
      <c r="C2" s="6" t="s">
        <v>17</v>
      </c>
      <c r="D2" s="6" t="s">
        <v>113</v>
      </c>
      <c r="E2" s="6" t="s">
        <v>114</v>
      </c>
      <c r="F2" s="6" t="s">
        <v>115</v>
      </c>
      <c r="G2" s="6" t="s">
        <v>116</v>
      </c>
      <c r="H2" s="6" t="s">
        <v>117</v>
      </c>
      <c r="I2" s="7">
        <v>5003164</v>
      </c>
      <c r="J2" s="8" t="s">
        <v>23</v>
      </c>
      <c r="K2" s="9">
        <f>I2*INDEX(Currencies!$C$2:$C$15,MATCH(J2,Currencies!$B$2:$B$15,0))</f>
        <v>5003164</v>
      </c>
      <c r="L2" s="10">
        <v>44588</v>
      </c>
      <c r="M2" s="6" t="s">
        <v>34</v>
      </c>
      <c r="N2" s="6" t="s">
        <v>118</v>
      </c>
      <c r="O2" s="6"/>
    </row>
    <row r="3" spans="1:15" x14ac:dyDescent="0.25">
      <c r="A3" s="5" t="s">
        <v>201</v>
      </c>
      <c r="B3" s="6" t="s">
        <v>202</v>
      </c>
      <c r="C3" s="6" t="s">
        <v>17</v>
      </c>
      <c r="D3" s="6" t="s">
        <v>203</v>
      </c>
      <c r="E3" s="6" t="s">
        <v>204</v>
      </c>
      <c r="F3" s="6" t="s">
        <v>115</v>
      </c>
      <c r="G3" s="6" t="s">
        <v>205</v>
      </c>
      <c r="H3" s="6" t="s">
        <v>206</v>
      </c>
      <c r="I3" s="7">
        <v>825700</v>
      </c>
      <c r="J3" s="8" t="s">
        <v>23</v>
      </c>
      <c r="K3" s="9">
        <f>I3*INDEX(Currencies!$C$2:$C$15,MATCH(J3,Currencies!$B$2:$B$15,0))</f>
        <v>825700</v>
      </c>
      <c r="L3" s="10">
        <v>44817</v>
      </c>
      <c r="M3" s="6" t="s">
        <v>24</v>
      </c>
      <c r="N3" s="6"/>
      <c r="O3" s="6"/>
    </row>
    <row r="4" spans="1:15" x14ac:dyDescent="0.25">
      <c r="A4" s="5" t="s">
        <v>207</v>
      </c>
      <c r="B4" s="6" t="s">
        <v>208</v>
      </c>
      <c r="C4" s="6" t="s">
        <v>38</v>
      </c>
      <c r="D4" s="6" t="s">
        <v>209</v>
      </c>
      <c r="E4" s="6" t="s">
        <v>210</v>
      </c>
      <c r="F4" s="6" t="s">
        <v>115</v>
      </c>
      <c r="G4" s="6" t="s">
        <v>211</v>
      </c>
      <c r="H4" s="6" t="s">
        <v>212</v>
      </c>
      <c r="I4" s="7">
        <v>294883.11</v>
      </c>
      <c r="J4" s="8" t="s">
        <v>23</v>
      </c>
      <c r="K4" s="9">
        <f>I4*INDEX(Currencies!$C$2:$C$15,MATCH(J4,Currencies!$B$2:$B$15,0))</f>
        <v>294883.11</v>
      </c>
      <c r="L4" s="10">
        <v>44841</v>
      </c>
      <c r="M4" s="6" t="s">
        <v>24</v>
      </c>
      <c r="N4" s="6"/>
      <c r="O4" s="6"/>
    </row>
    <row r="5" spans="1:15" x14ac:dyDescent="0.25">
      <c r="A5" s="5" t="s">
        <v>231</v>
      </c>
      <c r="B5" s="6" t="s">
        <v>232</v>
      </c>
      <c r="C5" s="6" t="s">
        <v>27</v>
      </c>
      <c r="D5" s="6" t="s">
        <v>209</v>
      </c>
      <c r="E5" s="6" t="s">
        <v>210</v>
      </c>
      <c r="F5" s="6" t="s">
        <v>115</v>
      </c>
      <c r="G5" s="6" t="s">
        <v>211</v>
      </c>
      <c r="H5" s="6" t="s">
        <v>212</v>
      </c>
      <c r="I5" s="7">
        <v>294883.11</v>
      </c>
      <c r="J5" s="8" t="s">
        <v>23</v>
      </c>
      <c r="K5" s="9">
        <f>I5*INDEX(Currencies!$C$2:$C$15,MATCH(J5,Currencies!$B$2:$B$15,0))</f>
        <v>294883.11</v>
      </c>
      <c r="L5" s="10">
        <v>44900</v>
      </c>
      <c r="M5" s="6" t="s">
        <v>24</v>
      </c>
      <c r="N5" s="6"/>
      <c r="O5" s="6"/>
    </row>
    <row r="6" spans="1:15" x14ac:dyDescent="0.25">
      <c r="A6" s="5" t="s">
        <v>408</v>
      </c>
      <c r="B6" s="6" t="s">
        <v>409</v>
      </c>
      <c r="C6" s="11" t="s">
        <v>38</v>
      </c>
      <c r="D6" s="6" t="s">
        <v>410</v>
      </c>
      <c r="E6" s="6" t="s">
        <v>411</v>
      </c>
      <c r="F6" s="6" t="s">
        <v>115</v>
      </c>
      <c r="G6" s="6" t="s">
        <v>211</v>
      </c>
      <c r="H6" s="6" t="s">
        <v>212</v>
      </c>
      <c r="I6" s="7">
        <v>1564503</v>
      </c>
      <c r="J6" s="8" t="s">
        <v>23</v>
      </c>
      <c r="K6" s="9">
        <f>I6*INDEX(Currencies!$C$2:$C$15,MATCH(J6,Currencies!$B$2:$B$15,0))</f>
        <v>1564503</v>
      </c>
      <c r="L6" s="10">
        <v>45187</v>
      </c>
      <c r="M6" s="6" t="s">
        <v>24</v>
      </c>
      <c r="N6" s="6"/>
      <c r="O6" s="6"/>
    </row>
    <row r="7" spans="1:15" x14ac:dyDescent="0.25">
      <c r="A7" s="5" t="s">
        <v>418</v>
      </c>
      <c r="B7" s="6" t="s">
        <v>419</v>
      </c>
      <c r="C7" s="6" t="s">
        <v>17</v>
      </c>
      <c r="D7" s="6" t="s">
        <v>410</v>
      </c>
      <c r="E7" s="6" t="s">
        <v>411</v>
      </c>
      <c r="F7" s="6" t="s">
        <v>115</v>
      </c>
      <c r="G7" s="6" t="s">
        <v>211</v>
      </c>
      <c r="H7" s="6" t="s">
        <v>212</v>
      </c>
      <c r="I7" s="18">
        <v>1564503</v>
      </c>
      <c r="J7" s="8" t="s">
        <v>23</v>
      </c>
      <c r="K7" s="9">
        <f>I7*INDEX(Currencies!$C$2:$C$15,MATCH(J7,Currencies!$B$2:$B$15,0))</f>
        <v>1564503</v>
      </c>
      <c r="L7" s="10">
        <v>45211</v>
      </c>
      <c r="M7" s="6" t="s">
        <v>24</v>
      </c>
      <c r="N7" s="6"/>
      <c r="O7" s="6" t="s">
        <v>420</v>
      </c>
    </row>
    <row r="8" spans="1:15" x14ac:dyDescent="0.25">
      <c r="A8" s="5" t="s">
        <v>593</v>
      </c>
      <c r="B8" s="6" t="s">
        <v>594</v>
      </c>
      <c r="C8" s="6" t="s">
        <v>38</v>
      </c>
      <c r="D8" s="6" t="s">
        <v>182</v>
      </c>
      <c r="E8" s="6" t="s">
        <v>595</v>
      </c>
      <c r="F8" s="6" t="s">
        <v>115</v>
      </c>
      <c r="G8" s="6" t="s">
        <v>431</v>
      </c>
      <c r="H8" s="6" t="s">
        <v>596</v>
      </c>
      <c r="I8" s="18"/>
      <c r="J8" s="8" t="s">
        <v>23</v>
      </c>
      <c r="K8" s="9">
        <f>I8*INDEX(Currencies!$C$2:$C$15,MATCH(J8,Currencies!$B$2:$B$15,0))</f>
        <v>0</v>
      </c>
      <c r="L8" s="10">
        <v>45602</v>
      </c>
      <c r="M8" s="6" t="s">
        <v>34</v>
      </c>
      <c r="N8" s="6"/>
      <c r="O8" s="6"/>
    </row>
    <row r="9" spans="1:15" x14ac:dyDescent="0.25">
      <c r="A9" s="5" t="s">
        <v>602</v>
      </c>
      <c r="B9" s="6" t="s">
        <v>603</v>
      </c>
      <c r="C9" s="6" t="s">
        <v>17</v>
      </c>
      <c r="D9" s="6" t="s">
        <v>100</v>
      </c>
      <c r="E9" s="6" t="s">
        <v>604</v>
      </c>
      <c r="F9" s="6" t="s">
        <v>115</v>
      </c>
      <c r="G9" s="6" t="s">
        <v>576</v>
      </c>
      <c r="H9" s="6" t="s">
        <v>605</v>
      </c>
      <c r="I9" s="18">
        <v>2928520</v>
      </c>
      <c r="J9" s="8" t="s">
        <v>23</v>
      </c>
      <c r="K9" s="9">
        <f>I9*INDEX(Currencies!$C$2:$C$15,MATCH(J9,Currencies!$B$2:$B$15,0))</f>
        <v>2928520</v>
      </c>
      <c r="L9" s="10">
        <v>45621</v>
      </c>
      <c r="M9" s="6" t="s">
        <v>34</v>
      </c>
      <c r="N9" s="6" t="s">
        <v>606</v>
      </c>
      <c r="O9" s="6" t="s">
        <v>607</v>
      </c>
    </row>
    <row r="10" spans="1:15" x14ac:dyDescent="0.25">
      <c r="A10" s="5" t="s">
        <v>638</v>
      </c>
      <c r="B10" s="6" t="s">
        <v>639</v>
      </c>
      <c r="C10" s="6" t="s">
        <v>17</v>
      </c>
      <c r="D10" s="6" t="s">
        <v>182</v>
      </c>
      <c r="E10" s="6" t="s">
        <v>640</v>
      </c>
      <c r="F10" s="6" t="s">
        <v>115</v>
      </c>
      <c r="G10" s="6" t="s">
        <v>431</v>
      </c>
      <c r="H10" s="6" t="s">
        <v>596</v>
      </c>
      <c r="I10" s="18">
        <v>521194</v>
      </c>
      <c r="J10" s="8" t="s">
        <v>23</v>
      </c>
      <c r="K10" s="9">
        <f>I10*INDEX(Currencies!$C$2:$C$15,MATCH(J10,Currencies!$B$2:$B$15,0))</f>
        <v>521194</v>
      </c>
      <c r="L10" s="10">
        <v>45673</v>
      </c>
      <c r="M10" s="6" t="s">
        <v>34</v>
      </c>
      <c r="N10" s="6"/>
      <c r="O10" s="6"/>
    </row>
  </sheetData>
  <hyperlinks>
    <hyperlink ref="A3" r:id="rId1"/>
    <hyperlink ref="A4" r:id="rId2"/>
    <hyperlink ref="A5" r:id="rId3"/>
    <hyperlink ref="A6" r:id="rId4"/>
    <hyperlink ref="A7" r:id="rId5"/>
    <hyperlink ref="A8" r:id="rId6"/>
    <hyperlink ref="A9" r:id="rId7"/>
    <hyperlink ref="A10" r:id="rId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457</v>
      </c>
      <c r="B2" s="6" t="s">
        <v>458</v>
      </c>
      <c r="C2" s="6" t="s">
        <v>17</v>
      </c>
      <c r="D2" s="6" t="s">
        <v>459</v>
      </c>
      <c r="E2" s="6" t="s">
        <v>460</v>
      </c>
      <c r="F2" s="6" t="s">
        <v>461</v>
      </c>
      <c r="G2" s="6" t="s">
        <v>462</v>
      </c>
      <c r="H2" s="6" t="s">
        <v>463</v>
      </c>
      <c r="I2" s="18">
        <v>187320000</v>
      </c>
      <c r="J2" s="8" t="s">
        <v>43</v>
      </c>
      <c r="K2" s="9">
        <f>I2*INDEX(Currencies!$C$2:$C$15,MATCH(J2,Currencies!$B$2:$B$15,0))</f>
        <v>161990589.59999999</v>
      </c>
      <c r="L2" s="10">
        <v>45350</v>
      </c>
      <c r="M2" s="6"/>
      <c r="N2" s="6"/>
      <c r="O2" s="6" t="s">
        <v>464</v>
      </c>
    </row>
    <row r="3" spans="1:15" x14ac:dyDescent="0.25">
      <c r="A3" s="5" t="s">
        <v>589</v>
      </c>
      <c r="B3" s="6" t="s">
        <v>590</v>
      </c>
      <c r="C3" s="6" t="s">
        <v>17</v>
      </c>
      <c r="D3" s="6" t="s">
        <v>459</v>
      </c>
      <c r="E3" s="6" t="s">
        <v>591</v>
      </c>
      <c r="F3" s="6" t="s">
        <v>461</v>
      </c>
      <c r="G3" s="6" t="s">
        <v>66</v>
      </c>
      <c r="H3" s="6" t="s">
        <v>463</v>
      </c>
      <c r="I3" s="18">
        <v>8500000</v>
      </c>
      <c r="J3" s="8" t="s">
        <v>43</v>
      </c>
      <c r="K3" s="9">
        <f>I3*INDEX(Currencies!$C$2:$C$15,MATCH(J3,Currencies!$B$2:$B$15,0))</f>
        <v>7350630</v>
      </c>
      <c r="L3" s="10">
        <v>45596</v>
      </c>
      <c r="M3" s="6"/>
      <c r="N3" s="6"/>
      <c r="O3" s="6" t="s">
        <v>592</v>
      </c>
    </row>
  </sheetData>
  <hyperlinks>
    <hyperlink ref="A2" r:id="rId1"/>
    <hyperlink ref="A3"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687</v>
      </c>
      <c r="B2" s="6" t="s">
        <v>688</v>
      </c>
      <c r="C2" s="6" t="s">
        <v>27</v>
      </c>
      <c r="D2" s="6" t="s">
        <v>689</v>
      </c>
      <c r="E2" s="6" t="s">
        <v>690</v>
      </c>
      <c r="F2" s="6" t="s">
        <v>691</v>
      </c>
      <c r="G2" s="6" t="s">
        <v>692</v>
      </c>
      <c r="H2" s="6" t="s">
        <v>693</v>
      </c>
      <c r="I2" s="18">
        <v>8198500</v>
      </c>
      <c r="J2" s="8" t="s">
        <v>23</v>
      </c>
      <c r="K2" s="18">
        <f>I2*INDEX(Currencies!$C$2:$C$15,MATCH(J2,Currencies!$B$2:$B$15,0))</f>
        <v>8198500</v>
      </c>
      <c r="L2" s="10">
        <v>44449</v>
      </c>
      <c r="M2" s="6" t="s">
        <v>34</v>
      </c>
      <c r="N2" s="6" t="s">
        <v>677</v>
      </c>
      <c r="O2" s="6" t="s">
        <v>694</v>
      </c>
    </row>
  </sheetData>
  <hyperlinks>
    <hyperlink ref="A2"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heetViews>
  <sheetFormatPr defaultRowHeight="15" x14ac:dyDescent="0.25"/>
  <sheetData>
    <row r="1" spans="1:15" x14ac:dyDescent="0.25">
      <c r="A1" s="1" t="s">
        <v>0</v>
      </c>
      <c r="B1" s="1" t="s">
        <v>1</v>
      </c>
      <c r="C1" s="1" t="s">
        <v>2</v>
      </c>
      <c r="D1" s="1" t="s">
        <v>3</v>
      </c>
      <c r="E1" s="1" t="s">
        <v>4</v>
      </c>
      <c r="F1" s="1" t="s">
        <v>5</v>
      </c>
      <c r="G1" s="1" t="s">
        <v>6</v>
      </c>
      <c r="H1" s="1" t="s">
        <v>7</v>
      </c>
      <c r="I1" s="2" t="s">
        <v>8</v>
      </c>
      <c r="J1" s="3" t="s">
        <v>9</v>
      </c>
      <c r="K1" s="2" t="s">
        <v>10</v>
      </c>
      <c r="L1" s="4" t="s">
        <v>11</v>
      </c>
      <c r="M1" s="1" t="s">
        <v>12</v>
      </c>
      <c r="N1" s="3" t="s">
        <v>13</v>
      </c>
      <c r="O1" s="1" t="s">
        <v>14</v>
      </c>
    </row>
    <row r="2" spans="1:15" x14ac:dyDescent="0.25">
      <c r="A2" s="5" t="s">
        <v>180</v>
      </c>
      <c r="B2" s="6" t="s">
        <v>181</v>
      </c>
      <c r="C2" s="6" t="s">
        <v>17</v>
      </c>
      <c r="D2" s="6" t="s">
        <v>182</v>
      </c>
      <c r="E2" s="6" t="s">
        <v>183</v>
      </c>
      <c r="F2" s="6" t="s">
        <v>184</v>
      </c>
      <c r="G2" s="6" t="s">
        <v>185</v>
      </c>
      <c r="H2" s="6" t="s">
        <v>186</v>
      </c>
      <c r="I2" s="7">
        <v>3777834</v>
      </c>
      <c r="J2" s="8" t="s">
        <v>187</v>
      </c>
      <c r="K2" s="9">
        <f>I2*INDEX(Currencies!$C$2:$C$15,MATCH(J2,Currencies!$B$2:$B$15,0))</f>
        <v>505927.52928000002</v>
      </c>
      <c r="L2" s="10">
        <v>44774</v>
      </c>
      <c r="M2" s="6" t="s">
        <v>24</v>
      </c>
      <c r="N2" s="6"/>
      <c r="O2" s="6"/>
    </row>
    <row r="3" spans="1:15" x14ac:dyDescent="0.25">
      <c r="A3" s="5" t="s">
        <v>247</v>
      </c>
      <c r="B3" s="6" t="s">
        <v>248</v>
      </c>
      <c r="C3" s="6" t="s">
        <v>38</v>
      </c>
      <c r="D3" s="6" t="s">
        <v>249</v>
      </c>
      <c r="E3" s="6" t="s">
        <v>250</v>
      </c>
      <c r="F3" s="6" t="s">
        <v>184</v>
      </c>
      <c r="G3" s="6" t="s">
        <v>251</v>
      </c>
      <c r="H3" s="6" t="s">
        <v>252</v>
      </c>
      <c r="I3" s="7">
        <v>700000</v>
      </c>
      <c r="J3" s="8" t="s">
        <v>187</v>
      </c>
      <c r="K3" s="9">
        <f>I3*INDEX(Currencies!$C$2:$C$15,MATCH(J3,Currencies!$B$2:$B$15,0))</f>
        <v>93744.000000000015</v>
      </c>
      <c r="L3" s="10">
        <v>44919</v>
      </c>
      <c r="M3" s="6" t="s">
        <v>24</v>
      </c>
      <c r="N3" s="6"/>
      <c r="O3" s="6"/>
    </row>
    <row r="4" spans="1:15" x14ac:dyDescent="0.25">
      <c r="A4" s="5" t="s">
        <v>309</v>
      </c>
      <c r="B4" s="6" t="s">
        <v>310</v>
      </c>
      <c r="C4" s="6" t="s">
        <v>27</v>
      </c>
      <c r="D4" s="6" t="s">
        <v>311</v>
      </c>
      <c r="E4" s="6" t="s">
        <v>312</v>
      </c>
      <c r="F4" s="6" t="s">
        <v>184</v>
      </c>
      <c r="G4" s="6" t="s">
        <v>313</v>
      </c>
      <c r="H4" s="6" t="s">
        <v>314</v>
      </c>
      <c r="I4" s="7">
        <v>107360000</v>
      </c>
      <c r="J4" s="8" t="s">
        <v>23</v>
      </c>
      <c r="K4" s="9">
        <f>I4*INDEX(Currencies!$C$2:$C$15,MATCH(J4,Currencies!$B$2:$B$15,0))</f>
        <v>107360000</v>
      </c>
      <c r="L4" s="10">
        <v>44985</v>
      </c>
      <c r="M4" s="6" t="s">
        <v>24</v>
      </c>
      <c r="N4" s="6"/>
      <c r="O4" s="6"/>
    </row>
    <row r="5" spans="1:15" x14ac:dyDescent="0.25">
      <c r="A5" s="5" t="s">
        <v>315</v>
      </c>
      <c r="B5" s="6" t="s">
        <v>316</v>
      </c>
      <c r="C5" s="6" t="s">
        <v>27</v>
      </c>
      <c r="D5" s="6" t="s">
        <v>161</v>
      </c>
      <c r="E5" s="6" t="s">
        <v>317</v>
      </c>
      <c r="F5" s="6" t="s">
        <v>184</v>
      </c>
      <c r="G5" s="6" t="s">
        <v>313</v>
      </c>
      <c r="H5" s="6" t="s">
        <v>314</v>
      </c>
      <c r="I5" s="7">
        <v>125693333</v>
      </c>
      <c r="J5" s="8" t="s">
        <v>23</v>
      </c>
      <c r="K5" s="9">
        <f>I5*INDEX(Currencies!$C$2:$C$15,MATCH(J5,Currencies!$B$2:$B$15,0))</f>
        <v>125693333</v>
      </c>
      <c r="L5" s="10">
        <v>44985</v>
      </c>
      <c r="M5" s="6" t="s">
        <v>24</v>
      </c>
      <c r="N5" s="6"/>
      <c r="O5" s="6"/>
    </row>
    <row r="6" spans="1:15" x14ac:dyDescent="0.25">
      <c r="A6" s="5" t="s">
        <v>318</v>
      </c>
      <c r="B6" s="6" t="s">
        <v>319</v>
      </c>
      <c r="C6" s="6" t="s">
        <v>38</v>
      </c>
      <c r="D6" s="6" t="s">
        <v>249</v>
      </c>
      <c r="E6" s="6" t="s">
        <v>250</v>
      </c>
      <c r="F6" s="6" t="s">
        <v>184</v>
      </c>
      <c r="G6" s="6" t="s">
        <v>251</v>
      </c>
      <c r="H6" s="6" t="s">
        <v>252</v>
      </c>
      <c r="I6" s="7">
        <v>1600000</v>
      </c>
      <c r="J6" s="8" t="s">
        <v>187</v>
      </c>
      <c r="K6" s="9">
        <f>I6*INDEX(Currencies!$C$2:$C$15,MATCH(J6,Currencies!$B$2:$B$15,0))</f>
        <v>214272.00000000003</v>
      </c>
      <c r="L6" s="10">
        <v>44994</v>
      </c>
      <c r="M6" s="6" t="s">
        <v>24</v>
      </c>
      <c r="N6" s="6"/>
      <c r="O6" s="6"/>
    </row>
    <row r="7" spans="1:15" x14ac:dyDescent="0.25">
      <c r="A7" s="5" t="s">
        <v>492</v>
      </c>
      <c r="B7" s="6" t="s">
        <v>493</v>
      </c>
      <c r="C7" s="6" t="s">
        <v>38</v>
      </c>
      <c r="D7" s="6" t="s">
        <v>494</v>
      </c>
      <c r="E7" s="6" t="s">
        <v>495</v>
      </c>
      <c r="F7" s="6" t="s">
        <v>184</v>
      </c>
      <c r="G7" s="6" t="s">
        <v>496</v>
      </c>
      <c r="H7" s="6" t="s">
        <v>252</v>
      </c>
      <c r="I7" s="18">
        <v>831030</v>
      </c>
      <c r="J7" s="8" t="s">
        <v>187</v>
      </c>
      <c r="K7" s="9">
        <f>I7*INDEX(Currencies!$C$2:$C$15,MATCH(J7,Currencies!$B$2:$B$15,0))</f>
        <v>111291.53760000001</v>
      </c>
      <c r="L7" s="10">
        <v>45411</v>
      </c>
      <c r="M7" s="6" t="s">
        <v>24</v>
      </c>
      <c r="N7" s="6"/>
      <c r="O7" s="6" t="s">
        <v>497</v>
      </c>
    </row>
    <row r="8" spans="1:15" x14ac:dyDescent="0.25">
      <c r="A8" s="5" t="s">
        <v>509</v>
      </c>
      <c r="B8" s="6" t="s">
        <v>510</v>
      </c>
      <c r="C8" s="6" t="s">
        <v>38</v>
      </c>
      <c r="D8" s="6" t="s">
        <v>511</v>
      </c>
      <c r="E8" s="6" t="s">
        <v>512</v>
      </c>
      <c r="F8" s="6" t="s">
        <v>184</v>
      </c>
      <c r="G8" s="6" t="s">
        <v>441</v>
      </c>
      <c r="H8" s="6" t="s">
        <v>252</v>
      </c>
      <c r="I8" s="18">
        <v>900000</v>
      </c>
      <c r="J8" s="8" t="s">
        <v>187</v>
      </c>
      <c r="K8" s="9">
        <f>I8*INDEX(Currencies!$C$2:$C$15,MATCH(J8,Currencies!$B$2:$B$15,0))</f>
        <v>120528.00000000001</v>
      </c>
      <c r="L8" s="10">
        <v>45471</v>
      </c>
      <c r="M8" s="6" t="s">
        <v>24</v>
      </c>
      <c r="N8" s="6"/>
      <c r="O8" s="6" t="s">
        <v>513</v>
      </c>
    </row>
    <row r="9" spans="1:15" x14ac:dyDescent="0.25">
      <c r="A9" s="5" t="s">
        <v>563</v>
      </c>
      <c r="B9" s="6" t="s">
        <v>564</v>
      </c>
      <c r="C9" s="6" t="s">
        <v>38</v>
      </c>
      <c r="D9" s="6" t="s">
        <v>511</v>
      </c>
      <c r="E9" s="6" t="s">
        <v>565</v>
      </c>
      <c r="F9" s="6" t="s">
        <v>184</v>
      </c>
      <c r="G9" s="6" t="s">
        <v>251</v>
      </c>
      <c r="H9" s="6" t="s">
        <v>252</v>
      </c>
      <c r="I9" s="18"/>
      <c r="J9" s="8" t="s">
        <v>23</v>
      </c>
      <c r="K9" s="9">
        <f>I9*INDEX(Currencies!$C$2:$C$15,MATCH(J9,Currencies!$B$2:$B$15,0))</f>
        <v>0</v>
      </c>
      <c r="L9" s="10">
        <v>45553</v>
      </c>
      <c r="M9" s="6" t="s">
        <v>24</v>
      </c>
      <c r="N9" s="6"/>
      <c r="O9" s="6" t="s">
        <v>566</v>
      </c>
    </row>
    <row r="10" spans="1:15" x14ac:dyDescent="0.25">
      <c r="A10" s="5" t="s">
        <v>608</v>
      </c>
      <c r="B10" s="6" t="s">
        <v>609</v>
      </c>
      <c r="C10" s="6" t="s">
        <v>38</v>
      </c>
      <c r="D10" s="6" t="s">
        <v>610</v>
      </c>
      <c r="E10" s="6" t="s">
        <v>611</v>
      </c>
      <c r="F10" s="6" t="s">
        <v>184</v>
      </c>
      <c r="G10" s="6" t="s">
        <v>241</v>
      </c>
      <c r="H10" s="6" t="s">
        <v>612</v>
      </c>
      <c r="I10" s="18">
        <v>8660450</v>
      </c>
      <c r="J10" s="8" t="s">
        <v>187</v>
      </c>
      <c r="K10" s="9">
        <f>I10*INDEX(Currencies!$C$2:$C$15,MATCH(J10,Currencies!$B$2:$B$15,0))</f>
        <v>1159807.4640000002</v>
      </c>
      <c r="L10" s="10">
        <v>45623</v>
      </c>
      <c r="M10" s="6" t="s">
        <v>24</v>
      </c>
      <c r="N10" s="6"/>
      <c r="O10" s="6"/>
    </row>
    <row r="11" spans="1:15" x14ac:dyDescent="0.25">
      <c r="A11" s="5" t="s">
        <v>641</v>
      </c>
      <c r="B11" s="6" t="s">
        <v>642</v>
      </c>
      <c r="C11" s="6" t="s">
        <v>17</v>
      </c>
      <c r="D11" s="6" t="s">
        <v>610</v>
      </c>
      <c r="E11" s="6" t="s">
        <v>611</v>
      </c>
      <c r="F11" s="6" t="s">
        <v>184</v>
      </c>
      <c r="G11" s="6" t="s">
        <v>241</v>
      </c>
      <c r="H11" s="6" t="s">
        <v>612</v>
      </c>
      <c r="I11" s="18">
        <v>8660450</v>
      </c>
      <c r="J11" s="8" t="s">
        <v>187</v>
      </c>
      <c r="K11" s="9">
        <f>I11*INDEX(Currencies!$C$2:$C$15,MATCH(J11,Currencies!$B$2:$B$15,0))</f>
        <v>1159807.4640000002</v>
      </c>
      <c r="L11" s="10">
        <v>45693</v>
      </c>
      <c r="M11" s="6" t="s">
        <v>24</v>
      </c>
      <c r="N11" s="6"/>
      <c r="O11" s="6"/>
    </row>
    <row r="12" spans="1:15" x14ac:dyDescent="0.25">
      <c r="A12" s="19" t="s">
        <v>1133</v>
      </c>
      <c r="B12" s="33"/>
      <c r="C12" s="13" t="s">
        <v>17</v>
      </c>
      <c r="D12" s="13" t="s">
        <v>1134</v>
      </c>
      <c r="E12" s="13" t="s">
        <v>1135</v>
      </c>
      <c r="F12" s="13" t="s">
        <v>184</v>
      </c>
      <c r="G12" s="13" t="s">
        <v>1136</v>
      </c>
      <c r="H12" s="13" t="s">
        <v>1137</v>
      </c>
      <c r="I12" s="34">
        <v>8624000</v>
      </c>
      <c r="J12" s="16" t="s">
        <v>187</v>
      </c>
      <c r="K12" s="34">
        <f>I12*INDEX(Currencies!$C$2:$C$15,MATCH(J12,Currencies!$B$2:$B$15,0))</f>
        <v>1154926.0800000001</v>
      </c>
      <c r="L12" s="35">
        <v>44904</v>
      </c>
      <c r="M12" s="13" t="s">
        <v>24</v>
      </c>
      <c r="N12" s="13"/>
      <c r="O12" s="13"/>
    </row>
  </sheetData>
  <hyperlinks>
    <hyperlink ref="A2" r:id="rId1"/>
    <hyperlink ref="A3" r:id="rId2"/>
    <hyperlink ref="A4" r:id="rId3"/>
    <hyperlink ref="A5" r:id="rId4"/>
    <hyperlink ref="A6" r:id="rId5"/>
    <hyperlink ref="A7" r:id="rId6"/>
    <hyperlink ref="A8" r:id="rId7"/>
    <hyperlink ref="A9" r:id="rId8"/>
    <hyperlink ref="A10" r:id="rId9"/>
    <hyperlink ref="A11"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Information</vt:lpstr>
      <vt:lpstr>All states</vt:lpstr>
      <vt:lpstr>Belgium</vt:lpstr>
      <vt:lpstr>Bulgaria</vt:lpstr>
      <vt:lpstr>Croatia</vt:lpstr>
      <vt:lpstr>Cyprus</vt:lpstr>
      <vt:lpstr>Czech Republic</vt:lpstr>
      <vt:lpstr>Democratic Republic of the Cong</vt:lpstr>
      <vt:lpstr>Denmark</vt:lpstr>
      <vt:lpstr>Estonia</vt:lpstr>
      <vt:lpstr>Finland</vt:lpstr>
      <vt:lpstr>France</vt:lpstr>
      <vt:lpstr>Italy</vt:lpstr>
      <vt:lpstr>Germany</vt:lpstr>
      <vt:lpstr>Greece</vt:lpstr>
      <vt:lpstr>Hungary</vt:lpstr>
      <vt:lpstr>Ireland</vt:lpstr>
      <vt:lpstr>Israel</vt:lpstr>
      <vt:lpstr>Israel - Palestinian territorie</vt:lpstr>
      <vt:lpstr>Latvia</vt:lpstr>
      <vt:lpstr>Lithuania</vt:lpstr>
      <vt:lpstr>Malta</vt:lpstr>
      <vt:lpstr>Netherlands</vt:lpstr>
      <vt:lpstr>Norway</vt:lpstr>
      <vt:lpstr>Poland</vt:lpstr>
      <vt:lpstr>Portugal</vt:lpstr>
      <vt:lpstr>Romania</vt:lpstr>
      <vt:lpstr>Slovenia</vt:lpstr>
      <vt:lpstr>Spain</vt:lpstr>
      <vt:lpstr>Sweden</vt:lpstr>
      <vt:lpstr>UK</vt:lpstr>
      <vt:lpstr>Currencies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dc:creator>
  <cp:lastModifiedBy>SW</cp:lastModifiedBy>
  <dcterms:created xsi:type="dcterms:W3CDTF">2026-05-21T14:24:44Z</dcterms:created>
  <dcterms:modified xsi:type="dcterms:W3CDTF">2026-06-25T07:16:29Z</dcterms:modified>
</cp:coreProperties>
</file>